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W:\Ragioneria\Bilancio di previsione\BILANCIO OPEN E GRAFICA\Da pubblicare\"/>
    </mc:Choice>
  </mc:AlternateContent>
  <xr:revisionPtr revIDLastSave="0" documentId="13_ncr:1_{3A4A5D35-4ECB-42D8-B6CB-5400C23C12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rate" sheetId="2" r:id="rId1"/>
    <sheet name="uscite" sheetId="1" r:id="rId2"/>
    <sheet name="GRAFICI" sheetId="3" r:id="rId3"/>
  </sheets>
  <calcPr calcId="191029"/>
  <pivotCaches>
    <pivotCache cacheId="18" r:id="rId4"/>
    <pivotCache cacheId="2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2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2" i="2"/>
  <c r="G108" i="2"/>
  <c r="H108" i="2"/>
  <c r="F108" i="2"/>
  <c r="G376" i="1"/>
  <c r="H376" i="1"/>
  <c r="F376" i="1"/>
  <c r="F109" i="2" l="1"/>
  <c r="F111" i="2" s="1"/>
  <c r="H109" i="2"/>
  <c r="G109" i="2"/>
</calcChain>
</file>

<file path=xl/sharedStrings.xml><?xml version="1.0" encoding="utf-8"?>
<sst xmlns="http://schemas.openxmlformats.org/spreadsheetml/2006/main" count="1514" uniqueCount="1008">
  <si>
    <t>Codice</t>
  </si>
  <si>
    <t>Descrizione</t>
  </si>
  <si>
    <t>Responsabile</t>
  </si>
  <si>
    <t xml:space="preserve"> Previsione 2021</t>
  </si>
  <si>
    <t xml:space="preserve"> Previsione 2022</t>
  </si>
  <si>
    <t xml:space="preserve"> Previsione 2023</t>
  </si>
  <si>
    <t>01011.02.0080</t>
  </si>
  <si>
    <t>IRAP SU COMPENSO AMMINISTRATORI</t>
  </si>
  <si>
    <t>Responsabile Area Finanziaria</t>
  </si>
  <si>
    <t>01011.03.0020</t>
  </si>
  <si>
    <t>INDENNITA' DI CARICA, PRESENZA  E RIMBORSO SPESE AMMINISTRATORI</t>
  </si>
  <si>
    <t>01011.03.0040</t>
  </si>
  <si>
    <t>SPESE FUNZIONAMENTO COLLEGIO REVISORI</t>
  </si>
  <si>
    <t>01011.04.0070</t>
  </si>
  <si>
    <t xml:space="preserve">ADESIONE ANCI </t>
  </si>
  <si>
    <t>Responsabile del Servizio Segreteria</t>
  </si>
  <si>
    <t>01012.02.3621</t>
  </si>
  <si>
    <t>ADEGUAMENTO PROGETTO PRELIMINARE PALAZZO MUNICIPALE</t>
  </si>
  <si>
    <t>Responsabile Area Tecnica Lavori Pubblici</t>
  </si>
  <si>
    <t>01012.05.3622</t>
  </si>
  <si>
    <t>FPV - ADEGUAMENTO PROGETTO PRELIMINARE PALAZZO MUNICIPALE</t>
  </si>
  <si>
    <t>01021.01.0110</t>
  </si>
  <si>
    <t>STIPENDI AL PERSONALE SEGRETERIA</t>
  </si>
  <si>
    <t>01021.01.0120</t>
  </si>
  <si>
    <t>ONERI PREVIDENZIALI ASSISTENZIALI ED ASSICURATIVI A CARICO DEL COMUNE</t>
  </si>
  <si>
    <t>01021.01.0140</t>
  </si>
  <si>
    <t>RIPARTO DIRITTI DI ROGITO AL SEGRETARIO</t>
  </si>
  <si>
    <t>01021.01.0142</t>
  </si>
  <si>
    <t>COMPENSO  LAVORO STRAORDINARIO - SEGRETERIA</t>
  </si>
  <si>
    <t>01021.02.0215</t>
  </si>
  <si>
    <t>IRAP PERSONALE SEGRETERIA</t>
  </si>
  <si>
    <t>01021.03.0151</t>
  </si>
  <si>
    <t>UFFICIO SEGRETERIA : ACQUISTO BENI DI CONSUMO E CANCELLERIA</t>
  </si>
  <si>
    <t>01021.03.0152</t>
  </si>
  <si>
    <t>SPESE GENERALI: INNOVAZIONE E DIGITALIZZAZIONE</t>
  </si>
  <si>
    <t>Responsabile del Servizio Informatico</t>
  </si>
  <si>
    <t>01021.03.0161</t>
  </si>
  <si>
    <t>Spese per incarichi di consulenza e studio - Area Amministrativa (Art. 6, co. 7, L. 122/2010)</t>
  </si>
  <si>
    <t>01021.03.0180</t>
  </si>
  <si>
    <t>SPESE PER GARE D'APPALTO E CONTRATTI</t>
  </si>
  <si>
    <t>01021.03.0181</t>
  </si>
  <si>
    <t>UFFICIO SEGRETERIA E PROT.: PRESTAZIONI DI SERVIZI</t>
  </si>
  <si>
    <t>01021.04.0211</t>
  </si>
  <si>
    <t xml:space="preserve">PARTECIPAZIONE A FORME ASSOCIATIVE </t>
  </si>
  <si>
    <t>01021.04.0213</t>
  </si>
  <si>
    <t>CONTRIBUTO UNICEF</t>
  </si>
  <si>
    <t>01031.01.0220</t>
  </si>
  <si>
    <t>STIPENDI AL PERSONALE UFFICIO RAGIONERIA</t>
  </si>
  <si>
    <t>01031.01.0222</t>
  </si>
  <si>
    <t>COMPENSO LAVORO STRAORDINARIO - RAGIONERIA</t>
  </si>
  <si>
    <t>01031.01.0235</t>
  </si>
  <si>
    <t>ONERI PREVIDENZIALI ASSISTENZIALI ED ASSICURATIVI A CARICO ENTE</t>
  </si>
  <si>
    <t>01031.02.0250</t>
  </si>
  <si>
    <t>IRAP PERS.RAGIONERIA</t>
  </si>
  <si>
    <t>01031.02.0735</t>
  </si>
  <si>
    <t>ONERI PREVIDENZIALI ED ASSISTENZIALI LSU</t>
  </si>
  <si>
    <t>01031.03.0240</t>
  </si>
  <si>
    <t>UFFICIO RAGIONERIA: ACQUISTO BENI DI CONSUMO</t>
  </si>
  <si>
    <t>01031.03.0245</t>
  </si>
  <si>
    <t>UFFICIO RAGIONERIA: PRESTAZIONI DI SERVIZI</t>
  </si>
  <si>
    <t>01031.03.0246</t>
  </si>
  <si>
    <t>UFF. RAGIONERIA : GESTIONE ECONOMICA E GIURIDICA PERSONALE</t>
  </si>
  <si>
    <t>01031.07.0250</t>
  </si>
  <si>
    <t>INTERESSI PASSIVI ANTICIPAZIONE DI TESORERIA</t>
  </si>
  <si>
    <t>01031.09.0270</t>
  </si>
  <si>
    <t>RESTITUZIONE DI ENTRATE E PROVENTI DIVERSI</t>
  </si>
  <si>
    <t>01031.10.0256</t>
  </si>
  <si>
    <t>IVA A DEBITO</t>
  </si>
  <si>
    <t>01031.10.0755</t>
  </si>
  <si>
    <t>ONERI PER ASSICURAZIONI</t>
  </si>
  <si>
    <t>01031.10.0756</t>
  </si>
  <si>
    <t>FPV FONDO MIGLIORAMENTO EFFICIENZA_STABILI</t>
  </si>
  <si>
    <t>01031.10.0759</t>
  </si>
  <si>
    <t xml:space="preserve"> FPV FONDO MIGLIORAMENTO EFFICIENZA_VARIABILI</t>
  </si>
  <si>
    <t>01041.01.0320</t>
  </si>
  <si>
    <t>ONERI PREVIDENZIALI, ASSISTENZIALI E ASSICURATIVI A CARICO COMUNE</t>
  </si>
  <si>
    <t>01041.01.0342</t>
  </si>
  <si>
    <t>COMPENSO LAVORO STRAORDINARIO - TRIBUTI</t>
  </si>
  <si>
    <t>01041.02.0395</t>
  </si>
  <si>
    <t>IRAP PERSONALE UFF.TRIBUTI</t>
  </si>
  <si>
    <t>01041.03.0350</t>
  </si>
  <si>
    <t>UFFICIO TRIBUTI: ACQUISTO BENI DI CONSUMO</t>
  </si>
  <si>
    <t>Responsabile del Servizio Tributi</t>
  </si>
  <si>
    <t>01041.03.0360</t>
  </si>
  <si>
    <t>UFFICIO TRIBUTI: RECUPERO EVASIONE</t>
  </si>
  <si>
    <t>01041.03.0370</t>
  </si>
  <si>
    <t>UFFICIO TRIBUTI: PRESTAZIONI DI SERVIZI</t>
  </si>
  <si>
    <t>01041.09.0411</t>
  </si>
  <si>
    <t>SGRAVI E RESTITUZIONE DI TRIBUTI</t>
  </si>
  <si>
    <t>01041.09.0414</t>
  </si>
  <si>
    <t>RESTITUZIONE TOSAP</t>
  </si>
  <si>
    <t>01051.02.1830</t>
  </si>
  <si>
    <t>IMPOSTE, TASSE E CONTRIBUTI PER PATRIMONIO DISPONIBILE</t>
  </si>
  <si>
    <t>01051.03.0431</t>
  </si>
  <si>
    <t>MANUTENZIONE IMMOBILI COMUNALI</t>
  </si>
  <si>
    <t>01051.03.0432</t>
  </si>
  <si>
    <t>Emergenza Sanitaria: Manutenzione Immobili Comunali pulizia e sanificazione ambienti art 112 dl 18/2020</t>
  </si>
  <si>
    <t>01052.02.3601</t>
  </si>
  <si>
    <t>BENI COMUNALI - MANUTENZIONE STRAORDINARIA</t>
  </si>
  <si>
    <t>01052.02.3607</t>
  </si>
  <si>
    <t>MANUTENZIONE STRAORDINARIA IMMOBILI COMUNALI</t>
  </si>
  <si>
    <t>01052.02.4435</t>
  </si>
  <si>
    <t>INFORMATIZZAZIONE UFFICI COMUNALI</t>
  </si>
  <si>
    <t>01052.05.3603</t>
  </si>
  <si>
    <t>FPV - BENI COMUNALI - MANUTENZIONE STRAORDINARIA</t>
  </si>
  <si>
    <t>01061.01.0510</t>
  </si>
  <si>
    <t>STIPENDI UFFICIO TECNICO</t>
  </si>
  <si>
    <t>01061.01.0513</t>
  </si>
  <si>
    <t>COMPENSO LAVORO STRAORDINARIO - UFFICIO TECNICO</t>
  </si>
  <si>
    <t>01061.01.0520</t>
  </si>
  <si>
    <t>ONERI PREVIDENZIALI, ASSISTENZIALI E ASSICURATIVI CARICO COMUNE</t>
  </si>
  <si>
    <t>01061.01.0531</t>
  </si>
  <si>
    <t>COMPENSO INCENTIVANTE D.LGS. 50/2016</t>
  </si>
  <si>
    <t>01061.02.0575</t>
  </si>
  <si>
    <t>IRAP PERSONALE UFF.TECNICO</t>
  </si>
  <si>
    <t>01061.02.0576</t>
  </si>
  <si>
    <t>IRAP COMPENSI COMM. EDILIZIA</t>
  </si>
  <si>
    <t>01061.03.0540</t>
  </si>
  <si>
    <t>UFFICIO TECNICO: ACQUISTO BENI DI CONSUMO</t>
  </si>
  <si>
    <t>01061.03.0550</t>
  </si>
  <si>
    <t>Spese per incarichi di consulenza e studio - Area Territorio  (Art. 6, c. 7, L. 122/2010)</t>
  </si>
  <si>
    <t>01061.03.0570</t>
  </si>
  <si>
    <t>COMPENSI AI COMPONENTI LA COMMISSIONE EDILIZIA</t>
  </si>
  <si>
    <t>Responsabile Area Tecnica Edilizia Privata</t>
  </si>
  <si>
    <t>01061.03.0571</t>
  </si>
  <si>
    <t>UFFICIO TECNICO: PRESTAZIONI DI SERVIZI</t>
  </si>
  <si>
    <t>01061.03.0739</t>
  </si>
  <si>
    <t>ACQUISTO MATERIALI PER MANUTENZIONE SERVIZI GENERALI</t>
  </si>
  <si>
    <t>01061.03.1927</t>
  </si>
  <si>
    <t>SPESE CONDOMINIALI IMMOBILI DI PROPRIETA' O IN USO NELL'ENTE</t>
  </si>
  <si>
    <t>01061.10.0575</t>
  </si>
  <si>
    <t>FPV - UFFICIO TECNICO: PRESTAZIONI DI SERVIZI</t>
  </si>
  <si>
    <t>01061.10.0741</t>
  </si>
  <si>
    <t>FPV - ACQUISTO MATERIALI PER MANUTENZIONE SERVIZI GENERALI</t>
  </si>
  <si>
    <t>01071.01.0610</t>
  </si>
  <si>
    <t>STIPENDI AL PERSONALE D'ANAGRAFE E STATO CIVILE</t>
  </si>
  <si>
    <t>01071.01.0620</t>
  </si>
  <si>
    <t>01071.01.0632</t>
  </si>
  <si>
    <t>COMPENSO LAVORO STRAORDINARIO - DEMOGRAFICI</t>
  </si>
  <si>
    <t>01071.01.0633</t>
  </si>
  <si>
    <t>COMPENSO LAVORO STRAORDINARIO - ELEZIONI (A RIMBORSO)</t>
  </si>
  <si>
    <t>Responsabile del Servizio Anagrafe e Stato Civile</t>
  </si>
  <si>
    <t>01071.02.0695</t>
  </si>
  <si>
    <t>IRAP PERSONALE UFF.ANAGRAFE</t>
  </si>
  <si>
    <t>01071.02.0696</t>
  </si>
  <si>
    <t>QUOTA DIRITTI STATALI PER RILASCIO CARTE D'IDENTITA' ELETTRONICHE</t>
  </si>
  <si>
    <t>01071.03.0640</t>
  </si>
  <si>
    <t>UFFICIO ANAGRAFE E STATO CIVILE: ACQUISTO BENI DI CONSUMO</t>
  </si>
  <si>
    <t>01071.03.0650</t>
  </si>
  <si>
    <t>SPESE PER IL SERVIZIO ELETTORALE</t>
  </si>
  <si>
    <t>01071.03.0660</t>
  </si>
  <si>
    <t>SPESE PER COMMISSIONE ELETTORALE MANDAMENTALE</t>
  </si>
  <si>
    <t>01071.03.0681</t>
  </si>
  <si>
    <t>UFFICIO ANAGRAFE E STATO CIVILE: PRESTAZIONI DI SERVIZI</t>
  </si>
  <si>
    <t>01071.03.0682</t>
  </si>
  <si>
    <t>SPESE PER CENSIMENTI E STATISTICHE</t>
  </si>
  <si>
    <t>01071.03.0683</t>
  </si>
  <si>
    <t>SPESE ELETTORALI  (A RIMBORSO)</t>
  </si>
  <si>
    <t>01082.02.4702</t>
  </si>
  <si>
    <t>IMPLEMENTAZIONE SISTEMI DI SICUREZZA DEL TERRITORIO</t>
  </si>
  <si>
    <t>Responsabile Area Polizia Locale</t>
  </si>
  <si>
    <t>01082.05.4703</t>
  </si>
  <si>
    <t>FPV - IMPLEMENTAZIONE SISTEMI DI SICUREZZA E SALVATAGGIO DATI ATTRAVERSO LA TECNOLOGIA DEL CLOUD</t>
  </si>
  <si>
    <t>01101.01.0715</t>
  </si>
  <si>
    <t xml:space="preserve">INDENNITA' E RIMBORSO SPESE PER MISSIONI </t>
  </si>
  <si>
    <t>01101.01.0716</t>
  </si>
  <si>
    <t>INDENNITA' -  AREA ORGANIZZATIVE</t>
  </si>
  <si>
    <t>01101.01.0717</t>
  </si>
  <si>
    <t>FONDO MIGLIORAMENTO EFFICIENZA_STABILI</t>
  </si>
  <si>
    <t>01101.01.0718</t>
  </si>
  <si>
    <t>FONDO MIGLIORAMENTO EFFICIENZA_VARIABILI</t>
  </si>
  <si>
    <t>01101.01.0720</t>
  </si>
  <si>
    <t>ONERI LEGGE N. 336/70 - ORFANI DI GUERRA</t>
  </si>
  <si>
    <t>01101.01.0732</t>
  </si>
  <si>
    <t>ONERI PREVIDENZIALI E ASSISTENZIALI FONDO MIGLIORAMENTO EFFICIENZA - ACCORPAMENTO</t>
  </si>
  <si>
    <t>01101.01.0760</t>
  </si>
  <si>
    <t>Fondo Innovazione D.LGs. 50/2016</t>
  </si>
  <si>
    <t>01101.01.0761</t>
  </si>
  <si>
    <t>Fondo Compenso incentivante funzioni tecniche D.Ls. 50/2016</t>
  </si>
  <si>
    <t>01101.02.0767</t>
  </si>
  <si>
    <t>IRAP FONDO MIGLIORAMENTO EFFICIENZA - ACCORPAMENTO</t>
  </si>
  <si>
    <t>01101.10.0757</t>
  </si>
  <si>
    <t>FPV - INDENNITA' -  AREA ORGANIZZATIVE</t>
  </si>
  <si>
    <t>01101.10.0760</t>
  </si>
  <si>
    <t>FPV - Fondo Innovazione D.LGs. 50/2016</t>
  </si>
  <si>
    <t>01101.10.0761</t>
  </si>
  <si>
    <t>FPV - Compenso incentivante funzioni tecniche D.Ls. 50/2016</t>
  </si>
  <si>
    <t>01101.10.0762</t>
  </si>
  <si>
    <t>FPV - ONERI PREVIDENZIALI E ASSISTENZIALI FONDO MIGLIORAMENTO EFFICIENZA - ACCORPAMENTO</t>
  </si>
  <si>
    <t>01101.10.0763</t>
  </si>
  <si>
    <t>FPV - IRAP FONDO MIGLIORAMENTO EFFICIENZA - ACCORPAMENTO</t>
  </si>
  <si>
    <t>01111.01.0725</t>
  </si>
  <si>
    <t>SPESE PER MENSA DIPENDENTI</t>
  </si>
  <si>
    <t>01111.03.0160</t>
  </si>
  <si>
    <t>SPESE PER PATROCINI LEGALI</t>
  </si>
  <si>
    <t>01111.03.0737</t>
  </si>
  <si>
    <t>ACQUISTO MATERIALE DI CONSUMO: SERVIZIO INFORMATICO</t>
  </si>
  <si>
    <t>01111.03.0741</t>
  </si>
  <si>
    <t>GESTIONE CALORE</t>
  </si>
  <si>
    <t>01111.03.0742</t>
  </si>
  <si>
    <t>SERVIZI GEN.: SPESE ENERGIA ELETTRICA</t>
  </si>
  <si>
    <t>01111.03.0743</t>
  </si>
  <si>
    <t>SERVIZI GENERALI: SPESE TELEFONICHE</t>
  </si>
  <si>
    <t>01111.03.0744</t>
  </si>
  <si>
    <t>MANUTENZIONI VARIE</t>
  </si>
  <si>
    <t>01111.03.0747</t>
  </si>
  <si>
    <t>MANUTENZIONE IMPIANTISTICA - SERVIZI GENERALI -</t>
  </si>
  <si>
    <t>01111.03.0748</t>
  </si>
  <si>
    <t>ASSISTENZA PROGRAMMI E HARDWARE</t>
  </si>
  <si>
    <t>01111.03.0749</t>
  </si>
  <si>
    <t>PRESTAZIONI DI SERVIZIO: SERVIZIO INFORMATICO</t>
  </si>
  <si>
    <t>01111.03.0751</t>
  </si>
  <si>
    <t>SPESE PER PULIZIA</t>
  </si>
  <si>
    <t>01111.03.0753</t>
  </si>
  <si>
    <t>SPESE FUNZIONAM. ANTIFURTO E VIGILANZA</t>
  </si>
  <si>
    <t>01111.03.0756</t>
  </si>
  <si>
    <t>NUCLEO DI VALUTAZIONE ESTERNO</t>
  </si>
  <si>
    <t>01111.03.0757</t>
  </si>
  <si>
    <t>SPESE DI RISCALDAMENTO C/O SPAZI AGGREGATI - UFFICI</t>
  </si>
  <si>
    <t>01111.03.0758</t>
  </si>
  <si>
    <t>SPESE DI ENERGIA ELETTRICA C/O SPAZI AGGREGATI - UFFICI</t>
  </si>
  <si>
    <t>01111.03.0760</t>
  </si>
  <si>
    <t>SPESE PER MIGLIORAMENTO SICUREZZA/SALUTE DIPENDENTI</t>
  </si>
  <si>
    <t>01111.04.0766</t>
  </si>
  <si>
    <t>QUOTA RIPARTO SPESE UFFICIO CIRCOSCRIZIONE COLLOCAMENTO</t>
  </si>
  <si>
    <t>01111.10.0189</t>
  </si>
  <si>
    <t>SPESE PER CAUSE LEGALI ACCANTONATE</t>
  </si>
  <si>
    <t>03011.01.0910</t>
  </si>
  <si>
    <t>STIPENDI AI VIGILI</t>
  </si>
  <si>
    <t>03011.01.0922</t>
  </si>
  <si>
    <t>COMPENSO LAVORO STRAORDINARIO - VIGILI</t>
  </si>
  <si>
    <t>03011.01.0930</t>
  </si>
  <si>
    <t>ONERI PREVIDENZIALI, ASSISTENZIALI E ASSICURATIVI A CARICO DEL COMUNE</t>
  </si>
  <si>
    <t>03011.02.0965</t>
  </si>
  <si>
    <t>IRAP PERSONALE POLIZIA MUNICIPALE</t>
  </si>
  <si>
    <t>03011.03.0934</t>
  </si>
  <si>
    <t>ACQUISTO DOTAZIONI PER POLIZIA MUNICIPALE</t>
  </si>
  <si>
    <t>03011.03.0935</t>
  </si>
  <si>
    <t>POLIZIA MUNICIPALE: ACQUISTO BENI DI CONSUMO</t>
  </si>
  <si>
    <t>03011.03.0938</t>
  </si>
  <si>
    <t>POLIZIA MUNICIPALE : SPESE TELEFONICHE</t>
  </si>
  <si>
    <t>03011.03.0940</t>
  </si>
  <si>
    <t>POLIZIA MUNICIPALE: PRESTAZIONI DI SERVIZI</t>
  </si>
  <si>
    <t>03011.03.0941</t>
  </si>
  <si>
    <t>SPESE POSTALI, MAT. E SVILUPPO FOTOGRAFICO</t>
  </si>
  <si>
    <t>03011.03.0942</t>
  </si>
  <si>
    <t>SPESE PER AUTOMEZZI</t>
  </si>
  <si>
    <t>03011.03.0944</t>
  </si>
  <si>
    <t>Servizio Vigilanza: previdenza complementare</t>
  </si>
  <si>
    <t>03011.03.0945</t>
  </si>
  <si>
    <t>SPESE CUSTODIA VEICOLI</t>
  </si>
  <si>
    <t>03011.03.0958</t>
  </si>
  <si>
    <t>SPESE NOTIFICHE MESSI COMUNALI</t>
  </si>
  <si>
    <t>03011.04.0962</t>
  </si>
  <si>
    <t>CONTRIBUTO ASSOCIAZIONE CARABINIERI IN CONGEDO</t>
  </si>
  <si>
    <t>03011.04.0963</t>
  </si>
  <si>
    <t>CONTRIBUTO GESTIONE CASERMA CARABINIERI</t>
  </si>
  <si>
    <t>03011.09.0980</t>
  </si>
  <si>
    <t>RESTITUZIONE SOMME INDEBITAMENTE VERSATE SANZIONI C.D.S.</t>
  </si>
  <si>
    <t>03012.02.4912</t>
  </si>
  <si>
    <t>AUTOVETTURA_BANDO REGIONALE</t>
  </si>
  <si>
    <t>04011.04.1010</t>
  </si>
  <si>
    <t>CONTRIBUTI A SCUOLE MATERNE</t>
  </si>
  <si>
    <t>Responsabile del Servizio Cultura e Biblioteca</t>
  </si>
  <si>
    <t>04011.04.1011</t>
  </si>
  <si>
    <t>CONTRIBUTO SCUOLE MATERNE - UNA TANTUM</t>
  </si>
  <si>
    <t>04011.04.1012</t>
  </si>
  <si>
    <t>CONTRIBUTO SISTEMA INTEGRATO EDUCATIVO  ZERO_6 ANNI</t>
  </si>
  <si>
    <t>04011.04.1013</t>
  </si>
  <si>
    <t xml:space="preserve">CONTRIBUTI A SCUOLE MATERNE - 0-6 no piano diritto allo studio </t>
  </si>
  <si>
    <t>04011.04.1014</t>
  </si>
  <si>
    <t>CONTRIBUTI A SCUOLE MATERNE_ RIPARTENZA_</t>
  </si>
  <si>
    <t>04021.03.1071</t>
  </si>
  <si>
    <t>SCUOLE ELEMENTARI : ACQUISTO BENI DI CONSUMO PER MANUTENZIONI</t>
  </si>
  <si>
    <t>04021.03.1078</t>
  </si>
  <si>
    <t>SC.ELEMENTARE: SPESE PER ENERGIA ELETTRICA</t>
  </si>
  <si>
    <t>04021.03.1079</t>
  </si>
  <si>
    <t>SCUOLE ELEMENTARI: SPESE TELEFONICHE</t>
  </si>
  <si>
    <t>04021.03.1082</t>
  </si>
  <si>
    <t>MANUTENZIONE ORDINARIA SCUOLA ELEMENTARE</t>
  </si>
  <si>
    <t>04021.03.1085</t>
  </si>
  <si>
    <t>SCUOLE ELEMENTARI: SPESE DI RISCALDAMENTO</t>
  </si>
  <si>
    <t>04021.03.1086</t>
  </si>
  <si>
    <t>MANUTENZIONE IMPIANTISTICA, CADITOIE E POZZETTI - SCUOLA ELEMENTARE -</t>
  </si>
  <si>
    <t>04021.03.1089</t>
  </si>
  <si>
    <t>PALESTRE COMUNALI : RISCALDAMENTO</t>
  </si>
  <si>
    <t>04021.03.1114</t>
  </si>
  <si>
    <t>SCUOLE MEDIE : ACQUISTO MATERIALI PER MANUTENZIONI</t>
  </si>
  <si>
    <t>04021.03.1117</t>
  </si>
  <si>
    <t>IMPIANTI SPORTIVI AD USO SCUOLA MEDIA : RISCALDAMENTO</t>
  </si>
  <si>
    <t>04021.03.1118</t>
  </si>
  <si>
    <t>IMPIANTI SPORTIVI AD USO SCUOLA MEDIA: SPESE TELEFONICHE</t>
  </si>
  <si>
    <t>04021.03.1119</t>
  </si>
  <si>
    <t>IMPIANTI SPORTIVI AD USO SC. MEDIA: SPESE ENERGIA ELETTRICA</t>
  </si>
  <si>
    <t>04021.03.1121</t>
  </si>
  <si>
    <t>SCUOLA MEDIA: SPESE ENERGIA ELETTRICA</t>
  </si>
  <si>
    <t>04021.03.1122</t>
  </si>
  <si>
    <t>SCUOLA MEDIA : SPESE TELEFONICHE</t>
  </si>
  <si>
    <t>04021.03.1123</t>
  </si>
  <si>
    <t>SCUOLA MEDIA : SPESE DI FUNZIONAMENTO ANTIFURTO E VIGILANZA</t>
  </si>
  <si>
    <t>04021.03.1124</t>
  </si>
  <si>
    <t>SCUOLA MEDIA: MANUT. IMPIANTISTICA, CADITOIE E POZZETTI</t>
  </si>
  <si>
    <t>04021.03.1126</t>
  </si>
  <si>
    <t>SCUOLE MEDIE : RISCALDAMENTO</t>
  </si>
  <si>
    <t>04021.03.1130</t>
  </si>
  <si>
    <t>MANUTENZIONE ORDINARIA SCUOLA MEDIA</t>
  </si>
  <si>
    <t>04021.03.1131</t>
  </si>
  <si>
    <t>MANUTENZIONE IMPIANTI SPORTIVI AD USO SCUOLA MEDIA</t>
  </si>
  <si>
    <t>04021.03.1175</t>
  </si>
  <si>
    <t>SPESE PER TRASPORTO ALUNNI SCUOLA OBBLIGO: SERVIZIO ASSISTENZA (IVA)</t>
  </si>
  <si>
    <t>04021.04.1090</t>
  </si>
  <si>
    <t>FORNITURA GRATUITA LIBRI ALUNNI SCUOLE ELEMENTARI</t>
  </si>
  <si>
    <t>04021.04.1135</t>
  </si>
  <si>
    <t>CONTRIBUTO ISTITUTO COMPRENSIVO - VARI</t>
  </si>
  <si>
    <t>04021.04.1136</t>
  </si>
  <si>
    <t>CONTRIBUTO ISTITUTO COMPRENSIVO - FUNZIONI MISTE</t>
  </si>
  <si>
    <t>04022.02.5141</t>
  </si>
  <si>
    <t>INTERVENTI ADEGUAMENTO SICUREZZA</t>
  </si>
  <si>
    <t>04022.02.5233</t>
  </si>
  <si>
    <t>REALIZZAZIONE II LOTTO SCUOLE MEDIE</t>
  </si>
  <si>
    <t>04022.02.5240</t>
  </si>
  <si>
    <t>ACQUISTO ARREDI E ATTREZZATURE ISTITUTO COMPRENSIVO</t>
  </si>
  <si>
    <t>04022.02.5244</t>
  </si>
  <si>
    <t xml:space="preserve">LAVORI  SCUOLE ELEMENTARI:REALIZZAZZIONE MURO   </t>
  </si>
  <si>
    <t>04022.05.5142</t>
  </si>
  <si>
    <t>FPV - INTERVENTI ADEGUAMENTO SICUREZZA</t>
  </si>
  <si>
    <t>04022.05.5245</t>
  </si>
  <si>
    <t xml:space="preserve">FPV - LAVORI  SCUOLE ELEMENTARI:REALIZZAZZIONE MURO   </t>
  </si>
  <si>
    <t>04061.03.1165</t>
  </si>
  <si>
    <t>SPESE SOMMINISTRAZIONE PASTI MENSE SCOLASTICHE (IVA)</t>
  </si>
  <si>
    <t>04061.03.1166</t>
  </si>
  <si>
    <t>MANUTENZIONE ORDINARIA AULA STUDIO UNIVERSITARIA</t>
  </si>
  <si>
    <t>04061.03.1177</t>
  </si>
  <si>
    <t xml:space="preserve">ASSISTENZA PASTI  MENSE SCOLASTICHE (IVA) </t>
  </si>
  <si>
    <t>04061.04.1190</t>
  </si>
  <si>
    <t>Contributo attività educativa oratorio_associazioni</t>
  </si>
  <si>
    <t>04061.04.1195</t>
  </si>
  <si>
    <t>Contributo CMLB Assistenza Educativa</t>
  </si>
  <si>
    <t>Responsabile Servizio Sociale</t>
  </si>
  <si>
    <t>04061.04.1200</t>
  </si>
  <si>
    <t>PREMI DI STUDIO SCUOLE MEDIE SUPERIORI</t>
  </si>
  <si>
    <t>04061.04.1201</t>
  </si>
  <si>
    <t>FORNITURA GRATUITA LIBRI ALUNNI SCUOLE MEDIE INFERIORI</t>
  </si>
  <si>
    <t>04061.04.1202</t>
  </si>
  <si>
    <t>CONTRIBUTO DIVERSE ABILITA'</t>
  </si>
  <si>
    <t>04061.04.1204</t>
  </si>
  <si>
    <t>PREMI DI STUDIO UNIVERSITA'</t>
  </si>
  <si>
    <t>04061.04.1206</t>
  </si>
  <si>
    <t>RIMBORSO UTENTI  _EMERGENZA COVID</t>
  </si>
  <si>
    <t>04061.04.1207</t>
  </si>
  <si>
    <t>RIMBORSO MENSA SCOLASTICA</t>
  </si>
  <si>
    <t>04062.02.0001</t>
  </si>
  <si>
    <t xml:space="preserve">OPERE DI ADEGUAMENTO SISMICO SCUOLA PRIMARIA
</t>
  </si>
  <si>
    <t>04062.05.0002</t>
  </si>
  <si>
    <t>VULNERABILITA' SISMICA SCUOLE MEDIE</t>
  </si>
  <si>
    <t>04062.05.5125</t>
  </si>
  <si>
    <t xml:space="preserve">FPV - OPERE DI ADEGUAMENTO SISMICO SCUOLA PRIMARIA
</t>
  </si>
  <si>
    <t>04071.03.1160</t>
  </si>
  <si>
    <t>SPESE SERVIZIO TRASPORTO SCOLASTICO (IVA)</t>
  </si>
  <si>
    <t>04071.03.1176</t>
  </si>
  <si>
    <t xml:space="preserve">SPESE SERVIZIO TRASPORTO SCOLASTICO (IVA)  </t>
  </si>
  <si>
    <t>04071.04.1187</t>
  </si>
  <si>
    <t>SCUOLA ELEMENTARE: CONTRIBUTO IN CONTO PIANO DIR. STUDIO</t>
  </si>
  <si>
    <t>04071.04.1188</t>
  </si>
  <si>
    <t>SCUOLA MEDIA: CONTRIBUTI IN CONTO PIANO DIRITTO ALLO STUDIO</t>
  </si>
  <si>
    <t>04071.04.1209</t>
  </si>
  <si>
    <t xml:space="preserve">CONTRIBUTO SOSTEGNO STUDENTI </t>
  </si>
  <si>
    <t>05021.01.1210</t>
  </si>
  <si>
    <t>STIPENDI PERSONALE BIBLIOTECA</t>
  </si>
  <si>
    <t>05021.01.1222</t>
  </si>
  <si>
    <t>COMPENSO LAVORO STRAORDINARIO - BIBLIOTECA</t>
  </si>
  <si>
    <t>05021.01.1230</t>
  </si>
  <si>
    <t>05021.02.1260</t>
  </si>
  <si>
    <t>IRAP PERSONALE BIBLIOTECA</t>
  </si>
  <si>
    <t>05021.02.1261</t>
  </si>
  <si>
    <t>IRAP COMPENSI COMM. BIBLIOTECA</t>
  </si>
  <si>
    <t>05021.03.1238</t>
  </si>
  <si>
    <t>ACQUISTO LIBRI E ABBONAMENTI</t>
  </si>
  <si>
    <t>05021.03.1240</t>
  </si>
  <si>
    <t>BIBLIOTECA: ACQUISTO RISORSE DIGITALI MLOL</t>
  </si>
  <si>
    <t>05021.03.1242</t>
  </si>
  <si>
    <t>BIBLIOTECA: ACQUISTO BENI DI CONSUMO</t>
  </si>
  <si>
    <t>05021.03.1243</t>
  </si>
  <si>
    <t xml:space="preserve">MLOL _ ACQUISTO STRAORDINARIO </t>
  </si>
  <si>
    <t>05021.03.1251</t>
  </si>
  <si>
    <t>BIBLIOTECA: PRESTAZIONI DI SERVIZI E INIZIATIVE CONNESSE</t>
  </si>
  <si>
    <t>05021.03.1252</t>
  </si>
  <si>
    <t>BIBLIOTECA: SPESE TELEFONICHE</t>
  </si>
  <si>
    <t>05021.03.1253</t>
  </si>
  <si>
    <t>BIBLIOTECA: INIZIATIVE CULTURALI IN COLLABORAZIONE CON LE SCUOLE</t>
  </si>
  <si>
    <t>05021.03.1254</t>
  </si>
  <si>
    <t xml:space="preserve"> ASSISTENZA MENSA</t>
  </si>
  <si>
    <t>05021.03.1255</t>
  </si>
  <si>
    <t>SPESE DI FUNZIONAMENTO, ANTIFURTO E VIGILANZA BIBLIOTECA</t>
  </si>
  <si>
    <t>05021.03.1256</t>
  </si>
  <si>
    <t>MANUTENZIONE IMPIANTISTICA BIBLIOTECA</t>
  </si>
  <si>
    <t>05021.03.1257</t>
  </si>
  <si>
    <t>BILBIOTECA: FORNITURA ENERGIA ELETTRICA</t>
  </si>
  <si>
    <t>05021.03.1258</t>
  </si>
  <si>
    <t>BIBLIOTECA: SPESE PER RISCALDAMENTO</t>
  </si>
  <si>
    <t>05021.03.1310</t>
  </si>
  <si>
    <t>REALIZZAZIONE INIZIATIVE CULTURALI</t>
  </si>
  <si>
    <t>05021.03.1320</t>
  </si>
  <si>
    <t>REALIZZAZIONE INIZIATIVE CULTURALI (AI FINI IVA)</t>
  </si>
  <si>
    <t>05021.04.1270</t>
  </si>
  <si>
    <t>TRASFERIMENTI: CONVENZIONE SISTEMA BIBLIOTECARIO</t>
  </si>
  <si>
    <t>05021.04.1350</t>
  </si>
  <si>
    <t>CONTRIBUTO A SOSTEGNO INIZIATIVE CULTURALI</t>
  </si>
  <si>
    <t>05021.04.1355</t>
  </si>
  <si>
    <t>CONTRIBUTO CORPO BANDISTICO VILLONGO</t>
  </si>
  <si>
    <t>05022.02.5310</t>
  </si>
  <si>
    <t xml:space="preserve">ACQUISTO STRAORDINARIO MOBILI/ATTREZZATURE E MECCANIZZAZIONE </t>
  </si>
  <si>
    <t>05022.05.5313</t>
  </si>
  <si>
    <t xml:space="preserve">FPV - ACQUISTO STRAORDINARIO MOBILI/ATTREZZATURE E MECCANIZZAZIONE </t>
  </si>
  <si>
    <t>06011.03.1407</t>
  </si>
  <si>
    <t>PALAZZETTO DELLO SPORT: ACQUISTO BENI DI CONSUMO (IVA)</t>
  </si>
  <si>
    <t>06011.03.1409</t>
  </si>
  <si>
    <t>SPESE DI GESTIONE PALAZZETTO: RISCALDAMENTO (IVA)</t>
  </si>
  <si>
    <t>06011.03.1411</t>
  </si>
  <si>
    <t>PALAZZETTO D. SPORT : SPESE PER ENERGIA ELETTRICA (IVA)</t>
  </si>
  <si>
    <t>06011.03.1412</t>
  </si>
  <si>
    <t>PALAZZETTO D. SPORT : SPESE TELEFONICHE (IVA)</t>
  </si>
  <si>
    <t>06011.03.1413</t>
  </si>
  <si>
    <t>PALAZZETTO D. SPORT : SPESE PER PULIZIA, CUSTODIA E MAT. D'UFFICIO (IVA)</t>
  </si>
  <si>
    <t>06011.03.1414</t>
  </si>
  <si>
    <t>MANUTENZIONE PALAZZETTO DELLO SPORT (IVA)</t>
  </si>
  <si>
    <t>06011.03.1415</t>
  </si>
  <si>
    <t>PALESTRA C.LE : SPESE DI RISCALDAMENTO (IVA)</t>
  </si>
  <si>
    <t>06011.03.1420</t>
  </si>
  <si>
    <t>PROMOZIONE ATTIVITA' SPORTIVA E TEMPO LIBERO (NO IVA)</t>
  </si>
  <si>
    <t>06011.03.1421</t>
  </si>
  <si>
    <t>STADIO COMUNALE: PRESTAZIONE DI SERVIZIO</t>
  </si>
  <si>
    <t>06011.03.1422</t>
  </si>
  <si>
    <t>STADIO COMUNALE: UTENZE (IVA)</t>
  </si>
  <si>
    <t>06011.03.1423</t>
  </si>
  <si>
    <t>MATERIALE PROMOZIONALE (IVA)</t>
  </si>
  <si>
    <t>06011.03.1425</t>
  </si>
  <si>
    <t>MANUTENZIONE E MIGLIORIE STRUTTURE SPORTIVE FINANZIATE CON CONCESSIONE SPAZI PUBBLICITARI (IVA)</t>
  </si>
  <si>
    <t>06011.03.1500</t>
  </si>
  <si>
    <t>ATTIVITA  SPORTIVE NELLE SCUOLE</t>
  </si>
  <si>
    <t>06011.03.1501</t>
  </si>
  <si>
    <t>MANUTENZIONE ORDINARIA PISTA CICLOPODISTICA</t>
  </si>
  <si>
    <t>06011.04.1430</t>
  </si>
  <si>
    <t>CONTRIBUTI PER PROMOZIONE ATTIVITA' SPORTIVA</t>
  </si>
  <si>
    <t>06011.04.1443</t>
  </si>
  <si>
    <t>CONTRIBUTI PER ASSOCIAZIONI SPORTIVE</t>
  </si>
  <si>
    <t>06011.10.0574</t>
  </si>
  <si>
    <t>Organizzazione logistica eventi</t>
  </si>
  <si>
    <t>06011.10.1460</t>
  </si>
  <si>
    <t>FESTA DELLO SPORT (U.T.)</t>
  </si>
  <si>
    <t>06012.02.5511</t>
  </si>
  <si>
    <t>EFFICIENZA ENERGETICA STADIO COMUNALE  (IVA)</t>
  </si>
  <si>
    <t>06012.02.5520</t>
  </si>
  <si>
    <t>MANUTENZIONE STRAORDINARIA PALAZZETTO DELLO SPORT (IVA)</t>
  </si>
  <si>
    <t>06012.02.5550</t>
  </si>
  <si>
    <t>Stadio Comunale  (I.V.A.)_Manutenzione straordinaria</t>
  </si>
  <si>
    <t>06012.02.5555</t>
  </si>
  <si>
    <t>COMPLETAMENTO SPOGLIATOI CAMPO CALCIO</t>
  </si>
  <si>
    <t>06012.02.5557</t>
  </si>
  <si>
    <t>REALIZZAZIONE PISTA ATTIVITA' CICLISTICA</t>
  </si>
  <si>
    <t>06012.02.5564</t>
  </si>
  <si>
    <t>RIQUALIFICAZIONE ATTREZZATURE SPORTIVE (I.V.A.)</t>
  </si>
  <si>
    <t>06012.02.5567</t>
  </si>
  <si>
    <t>EFFICIENTAMENTO ENERGETICO  PALAZZETTO DELLO SPORT IMPIANTO A LED (IVA) - CUP I36I22000010006 - PNRR M2 C4 I 2.2 - PICCOLE OPERE</t>
  </si>
  <si>
    <t>06012.02.5568</t>
  </si>
  <si>
    <t>MESSA IN SICUREZZA CENTRO SPORTIVO VIA VOLTA (IVA)</t>
  </si>
  <si>
    <t>06012.05.5558</t>
  </si>
  <si>
    <t>FPV - COMPLETAMENTO SPOGLIATOI CAMPO CALCIO</t>
  </si>
  <si>
    <t>06012.05.5559</t>
  </si>
  <si>
    <t>FPV - REALIZZAZIONE PISTA CICLISTICA</t>
  </si>
  <si>
    <t>06012.05.5565</t>
  </si>
  <si>
    <t>FPV - RIQUALIFICAZIONE ATTREZZATURE SPORTIVE (I.V.A.)</t>
  </si>
  <si>
    <t>06012.05.5566</t>
  </si>
  <si>
    <t>FPV - EFFICIENZA ENERGETICA STADIO COMUNALE  (IVA)</t>
  </si>
  <si>
    <t>06012.05.5568</t>
  </si>
  <si>
    <t>FPV - EFFICIENTAMENTO ENERGETICO  PALAZZETTO DELLO SPORT IMPIANTO A LED (IVA) - CUP I36I22000010006 - PNRR M2 C4 I 2.2 - PICCOLE OPERE</t>
  </si>
  <si>
    <t>06021.03.1501</t>
  </si>
  <si>
    <t>POLITICHE GIOVANILI - PRESTAZIONE DI SERVIZI</t>
  </si>
  <si>
    <t>08011.03.1910</t>
  </si>
  <si>
    <t xml:space="preserve">INIZIATIVE SALVAGUARDIA AMBIENTE </t>
  </si>
  <si>
    <t>08011.03.1911</t>
  </si>
  <si>
    <t>PROGETTO DATABASE TOPOGRAFICO</t>
  </si>
  <si>
    <t>08011.03.1925</t>
  </si>
  <si>
    <t>GESTIONE SPORTELLO UNICO</t>
  </si>
  <si>
    <t>08011.03.1926</t>
  </si>
  <si>
    <t>GESTIONE CATASTO</t>
  </si>
  <si>
    <t>08012.02.6031</t>
  </si>
  <si>
    <t xml:space="preserve">PROGETTAZIONI PRELIMINARI </t>
  </si>
  <si>
    <t>08012.02.6231</t>
  </si>
  <si>
    <t>SISTEMAZIONE PONTE SUL GUERNA PER RUDELLO</t>
  </si>
  <si>
    <t>08012.02.6232</t>
  </si>
  <si>
    <t xml:space="preserve">AGGIORMENTO STRUMENTI URBANISTICI
</t>
  </si>
  <si>
    <t>08012.03.6040</t>
  </si>
  <si>
    <t>ONERI PER EDIFICI DI CULTO - L.R. 11/03/2005 N. 12</t>
  </si>
  <si>
    <t>08012.05.6051</t>
  </si>
  <si>
    <t xml:space="preserve">INCARICHI PER CERTIFICAZIONE PREVENZIONE INCENDI IMMOBILI DIVERSI
</t>
  </si>
  <si>
    <t>08012.05.6235</t>
  </si>
  <si>
    <t xml:space="preserve">FPV - PROGETTAZIONI PRELIMINARI </t>
  </si>
  <si>
    <t>08012.05.6236</t>
  </si>
  <si>
    <t xml:space="preserve">FPV - INCARICHI PER CERTIFICAZIONE PREVENZIONE INCENDI IMMOBILI DIVERSI
</t>
  </si>
  <si>
    <t>08021.03.1780</t>
  </si>
  <si>
    <t>RIMOZIONE NEVE DALL'ABITATO</t>
  </si>
  <si>
    <t>08021.03.1803</t>
  </si>
  <si>
    <t xml:space="preserve">NOLEGGIO APPARECCHIATURA PHOTO-RED </t>
  </si>
  <si>
    <t>09021.03.2250</t>
  </si>
  <si>
    <t>MANUTENZIONE AREE VERDI: ACQUISTO BENI DI CONSUMO</t>
  </si>
  <si>
    <t>09021.03.2260</t>
  </si>
  <si>
    <t>MANUTENZIONE AREE VERDI</t>
  </si>
  <si>
    <t>09021.03.2261</t>
  </si>
  <si>
    <t>MANUTENZIONE TORRENTI</t>
  </si>
  <si>
    <t>09021.03.2270</t>
  </si>
  <si>
    <t>MANUTENZIONE AREE VERDI:PRESTAZIONI DI SERVIZI - SPONSORIZZAZIONI - (IVA)</t>
  </si>
  <si>
    <t>09021.03.2280</t>
  </si>
  <si>
    <t>PREVENZIONE RANDAGISMO</t>
  </si>
  <si>
    <t>09021.03.2282</t>
  </si>
  <si>
    <t>ECOLOGIA:  PRESTAZIONE DI SERVIZI</t>
  </si>
  <si>
    <t>09021.04.2285</t>
  </si>
  <si>
    <t>SPESE GESTIONE PARCO OGLIO NORD - TRASFERIMENTO -</t>
  </si>
  <si>
    <t>09022.02.6560</t>
  </si>
  <si>
    <t xml:space="preserve">SISTEMAZIONE STRAORDINARIA GIARDINI/AREE VERDI ATTREZZATE </t>
  </si>
  <si>
    <t>09031.03.2243</t>
  </si>
  <si>
    <t>GESTIONE SMALTIMENTO RIFIUTI E COSTI CONNESSI</t>
  </si>
  <si>
    <t>09031.04.0001</t>
  </si>
  <si>
    <t>TRASFERIMENTO ADDIZIONALE PROV.LE TASSA RIFIUTI</t>
  </si>
  <si>
    <t>09031.04.0002</t>
  </si>
  <si>
    <t xml:space="preserve">TRASFERIMENTO RIDUZIONI COVID 19 UTENZE NON DOMESTICHE
</t>
  </si>
  <si>
    <t>09032.02.0001</t>
  </si>
  <si>
    <t>PIATTAFORMA ECOLOGICA</t>
  </si>
  <si>
    <t>09032.02.6451</t>
  </si>
  <si>
    <t>ADEGUAMENTO E MESSA IN SICUREZZA CENTRO DI RACCOLTA COMUNALE</t>
  </si>
  <si>
    <t>09041.02.2130</t>
  </si>
  <si>
    <t>TASSA DEMANIALE PER ACQUE SOTTERRANEE</t>
  </si>
  <si>
    <t>09042.02.6323</t>
  </si>
  <si>
    <t>MANUTENZIONE STRAORDINARIA FOGNATURA</t>
  </si>
  <si>
    <t>09062.02.6562</t>
  </si>
  <si>
    <t>OPERE DI SISTEMAZIONE IDRAULICA TORRENTE URIA CUP I37B20002610001 - PNRR M2 C4 I2.2</t>
  </si>
  <si>
    <t>09062.02.6564</t>
  </si>
  <si>
    <t xml:space="preserve"> OPERE DI SISTEMAZIONE IDRAULICA TORRENTI GUERNA E NEMBRA CUP I37B20002600001 - PNRR M2 C4 I2.2</t>
  </si>
  <si>
    <t>10041.03.1804</t>
  </si>
  <si>
    <t>UFFICIO TECNICO ACQUISTO CARBURANTE E MANUTENZIONE AUTOMEZZI</t>
  </si>
  <si>
    <t>10051.01.1710</t>
  </si>
  <si>
    <t>STIPENDI AL PERSONALE MANUTENZIONE</t>
  </si>
  <si>
    <t>10051.01.1722</t>
  </si>
  <si>
    <t>COMPENSO LAVORO STRAORDINARIO - MANUT.</t>
  </si>
  <si>
    <t>10051.01.1730</t>
  </si>
  <si>
    <t>ONERI PREVIDENZIALI E ASSISTENZIALI A CARICO DEL COMUNE</t>
  </si>
  <si>
    <t>10051.02.1835</t>
  </si>
  <si>
    <t>IRAP PERSONALE MANUTENZIONE</t>
  </si>
  <si>
    <t>10051.03.1750</t>
  </si>
  <si>
    <t>MANUTENZIONE STRADE: ACQUISTO BENI DI CONSUMO</t>
  </si>
  <si>
    <t>10051.03.1760</t>
  </si>
  <si>
    <t>SPESE TOPONOMASTICA STRADALE E NUMERAZIONE CIVICA</t>
  </si>
  <si>
    <t>10051.03.1795</t>
  </si>
  <si>
    <t>MANUTENZIONE STRADE</t>
  </si>
  <si>
    <t>10051.03.1796</t>
  </si>
  <si>
    <t>PRESTAZIONI DI SERVIZI ATTINENTI ALLA CIRCOLAZIONE E SEGNALETICA STRADALE</t>
  </si>
  <si>
    <t>10051.03.1797</t>
  </si>
  <si>
    <t>MANUTENZIONE STRADE: PRESTAZIONI DI SERVIZI</t>
  </si>
  <si>
    <t>10051.03.1798</t>
  </si>
  <si>
    <t>FORNITURA ACQUA FONTANE PUBBLICHE E ANNAFFIO STRADE</t>
  </si>
  <si>
    <t>10051.03.1799</t>
  </si>
  <si>
    <t>MANUTENZIONE ORDINARIA IMPIANTI SEMAFORICI</t>
  </si>
  <si>
    <t>10051.03.1800</t>
  </si>
  <si>
    <t>MANUTENZIONE ORDINARIA PIAZZA MERCATO</t>
  </si>
  <si>
    <t>10051.03.1801</t>
  </si>
  <si>
    <t xml:space="preserve">PIAZZA MERCATO - UTENZE 
</t>
  </si>
  <si>
    <t>10051.03.1802</t>
  </si>
  <si>
    <t>MANUTENZIONE ORDINARIA IMPIANTI DI VIDEOSORVEGLIANZA</t>
  </si>
  <si>
    <t>10052.02.5809</t>
  </si>
  <si>
    <t>MANUTENZIONE ASFALTI</t>
  </si>
  <si>
    <t>10052.02.5815</t>
  </si>
  <si>
    <t>ELIMINAZIONE BARRIERE ARCHITETTONICHE: LAVORI E PRESTAZIONE DI SERVIZI</t>
  </si>
  <si>
    <t>10052.02.5886</t>
  </si>
  <si>
    <t>MESSA IN SICUREZZA PATRIMONIO COMUNALE</t>
  </si>
  <si>
    <t>10052.02.5890</t>
  </si>
  <si>
    <t>REALIZZAZIONE ROTATORIA ALL'INTERSEZIONE TRA SP 91 E SP 79</t>
  </si>
  <si>
    <t>10052.02.5950</t>
  </si>
  <si>
    <t>AMPLIAMENTO  ILLUMINAZIONE PUBBLICA</t>
  </si>
  <si>
    <t>10052.02.6026</t>
  </si>
  <si>
    <t>AMPLIAMENTO PARCHEGGIO LARGO VIA BUELLI</t>
  </si>
  <si>
    <t>10052.05.5887</t>
  </si>
  <si>
    <t>FPV - MESSA IN SICUREZZA PATRIMONIO COMUNALE</t>
  </si>
  <si>
    <t>10052.05.5892</t>
  </si>
  <si>
    <t>FPV - REALIZZAZIONE ROTATORIA ALL'INTERSEZIONE TRA SP 91 E SP 79</t>
  </si>
  <si>
    <t>10052.05.6028</t>
  </si>
  <si>
    <t>FPV - MANUTENZIONE ASFALTI</t>
  </si>
  <si>
    <t>11011.04.1950</t>
  </si>
  <si>
    <t>CONTRIBUTO PROTEZIONE CIVILE</t>
  </si>
  <si>
    <t>12011.03.2353</t>
  </si>
  <si>
    <t>GESTIONE SPAZIO GIOCO: PRESTAZIONI DI SERVIZI</t>
  </si>
  <si>
    <t>12011.04.2421</t>
  </si>
  <si>
    <t>FONDO SOCIALE COMUNITA' MONTANA EX LEGGE 328/00</t>
  </si>
  <si>
    <t>12011.04.2422</t>
  </si>
  <si>
    <t>NIDI GRATIS: COMPARTECIPAZIONE</t>
  </si>
  <si>
    <t>12011.04.2423</t>
  </si>
  <si>
    <t>NIDI GRATIS (CONTRIBUTO REGIONALE)</t>
  </si>
  <si>
    <t>12011.04.2424</t>
  </si>
  <si>
    <t>NIDI_RIPARTENZA</t>
  </si>
  <si>
    <t>12021.03.2605</t>
  </si>
  <si>
    <t>INTERVENTI ASSISTENZIALI PER PERSONE DIVERSAMENTE ABILI</t>
  </si>
  <si>
    <t>12021.03.2638</t>
  </si>
  <si>
    <t>SPESE PER PERSONE DIVERSAMENTE ABILI (RICOVERI)</t>
  </si>
  <si>
    <t>12021.04.2632</t>
  </si>
  <si>
    <t>TRASFERIMENTI ASSISTENZIALI PERSONE DIVERSAMENTE ABILI</t>
  </si>
  <si>
    <t>12021.04.2633</t>
  </si>
  <si>
    <t>TRASFERIMENTO AMBITO EX LEGGE 328/2000 - BATTELLO</t>
  </si>
  <si>
    <t>12021.04.2666</t>
  </si>
  <si>
    <t>TRASFERIMENTO COMUNITA' MONTANA -Si.Fa.Insieme</t>
  </si>
  <si>
    <t>12031.03.2440</t>
  </si>
  <si>
    <t>CENTRO FISIOTERAPICO : UTENZE VARIE</t>
  </si>
  <si>
    <t>12031.03.2626</t>
  </si>
  <si>
    <t>SPESE DI FUNZIONAMENTO CENTRO DIURNO ANZIANI</t>
  </si>
  <si>
    <t>12031.03.2637</t>
  </si>
  <si>
    <t>Ambito Basso Sebino: Servizio Assistenza Domiciliare.</t>
  </si>
  <si>
    <t>12031.03.2638</t>
  </si>
  <si>
    <t>SPESE MANTENIMENTO ANZIANI NON AUTOSUFFICIENTI (RICOVERI)</t>
  </si>
  <si>
    <t>12031.04.2653</t>
  </si>
  <si>
    <t>CONTRIBUTI PER INIZIATIVE A FAVORE DEGLI ANZIANI</t>
  </si>
  <si>
    <t>12032.02.6830</t>
  </si>
  <si>
    <t>Manutenzione Straordinaria CDA</t>
  </si>
  <si>
    <t>12032.02.6836</t>
  </si>
  <si>
    <t xml:space="preserve">ADEGUAMENTO UFFICI PRESSO CENTRO DIURNO ANZIANI
</t>
  </si>
  <si>
    <t>12032.05.6837</t>
  </si>
  <si>
    <t xml:space="preserve">FPV - ADEGUAMENTO UFFICI PRESSO CENTRO DIURNO ANZIANI
</t>
  </si>
  <si>
    <t>12041.03.2620</t>
  </si>
  <si>
    <t>CANONE DI LOCAZIONE APPARTAMENTO OPERA PIA</t>
  </si>
  <si>
    <t>12041.03.2638</t>
  </si>
  <si>
    <t>POLITICHE SOCIALI: PRESTAZIONI DI SERVIZI</t>
  </si>
  <si>
    <t>12041.03.2640</t>
  </si>
  <si>
    <t>SPESE SERVIZI CENTRO DIURNO INABILI  "OPERA PIA"</t>
  </si>
  <si>
    <t>12041.04.2650</t>
  </si>
  <si>
    <t>INTERVENTI ASSISTENZIALI</t>
  </si>
  <si>
    <t>12041.04.2655</t>
  </si>
  <si>
    <t>CONTRIBUTO PER CONVENZIONE CROCE BLU</t>
  </si>
  <si>
    <t>12041.04.2656</t>
  </si>
  <si>
    <t>CONTRIBUTI AD ASSOCIAZIONI - SERVIZI DIVERSI ALLA PERSONA -</t>
  </si>
  <si>
    <t>12051.03.2625</t>
  </si>
  <si>
    <t>SPESE PER INIZIATIVA TELESOCCORSO</t>
  </si>
  <si>
    <t>12051.03.2629</t>
  </si>
  <si>
    <t>Misure urgenti: solidarietà alimentare</t>
  </si>
  <si>
    <t>12051.04.2660</t>
  </si>
  <si>
    <t>FONDO PIANO DIRITTO ALLO STUDIO - CONTRIBUTO PER SOMMINISTRAZIONE PASTI</t>
  </si>
  <si>
    <t>12051.04.2670</t>
  </si>
  <si>
    <t>Soliderietà Alimentare_emergenza BUONI SPESA</t>
  </si>
  <si>
    <t>12051.04.2674</t>
  </si>
  <si>
    <t xml:space="preserve">SOLIDARIETA' TRIBUTARIA ZONA ROSSA ART 112 DL 34/2020
</t>
  </si>
  <si>
    <t>12061.04.2672</t>
  </si>
  <si>
    <t>CONTRIBUTO SOSTEGNO AFFITTI (QUOTA A CARICO DELL'ENTE)</t>
  </si>
  <si>
    <t>12071.01.2460</t>
  </si>
  <si>
    <t>STIPENDI AL PERSONALE ASSISTENZA ALLA PERSONA</t>
  </si>
  <si>
    <t>12071.01.2461</t>
  </si>
  <si>
    <t>ONERI PREVIDENZIALI E ASSICURATIVI A CARICO ENTE</t>
  </si>
  <si>
    <t>12071.01.2464</t>
  </si>
  <si>
    <t>COMPENSO LAVORO STRAORDINARIO - SOCIALE</t>
  </si>
  <si>
    <t>12071.02.2668</t>
  </si>
  <si>
    <t>IRAP PERSONALE ASSISTENZA ALLA PERSONA</t>
  </si>
  <si>
    <t>12071.03.2501</t>
  </si>
  <si>
    <t>SERVIZI SOCIALI: ACQUISTO BENI DI CONSUMO</t>
  </si>
  <si>
    <t>12071.03.2631</t>
  </si>
  <si>
    <t>SPESE DI RISCALDAMENTO CENTRO DIURNO ANZIANI</t>
  </si>
  <si>
    <t>12091.03.2711</t>
  </si>
  <si>
    <t>CIMITERO: BENI DI CONSUMO E CANONI (IVA)</t>
  </si>
  <si>
    <t>12091.03.2730</t>
  </si>
  <si>
    <t>ESUMAZIONI E ESTUMULAZIONI C/O CIMITERI</t>
  </si>
  <si>
    <t>12091.03.2740</t>
  </si>
  <si>
    <t>FORNITURA ENERGIA ELETTRICA CIMITERI</t>
  </si>
  <si>
    <t>12091.03.2741</t>
  </si>
  <si>
    <t>FORNITURA ENERGIA ELETTRICA LUMINI CIMITERO (IVA)</t>
  </si>
  <si>
    <t>12091.03.2742</t>
  </si>
  <si>
    <t>MANUTENZIONE ORDINARIA CIMITERI INTERVENTI VARI</t>
  </si>
  <si>
    <t>12091.04.2745</t>
  </si>
  <si>
    <t>CONTRIBUTO CREMAZIONE</t>
  </si>
  <si>
    <t>12092.02.6910</t>
  </si>
  <si>
    <t>MANUTENZIONE STRAORDINARIA  CIMITERI</t>
  </si>
  <si>
    <t>12092.02.6961</t>
  </si>
  <si>
    <t>PIANO REGOLATORE CIMITERIALE</t>
  </si>
  <si>
    <t>12092.02.6966</t>
  </si>
  <si>
    <t>EFFICIENTAMENTO ENERGETICO DEI CIMITERI COMUNALI MEDIANE INSTALLAZIONE IMPIANTO FOTOVOLTAICO</t>
  </si>
  <si>
    <t>12092.05.6956</t>
  </si>
  <si>
    <t>FPV - MANUTENZIONE STRAORDINARIA  CIMITERI</t>
  </si>
  <si>
    <t>12092.05.6967</t>
  </si>
  <si>
    <t>FPV - PIANO REGOLATORE CIMITERIALE</t>
  </si>
  <si>
    <t>14021.03.2852</t>
  </si>
  <si>
    <t>MANIFESTAZIONI COMMERCIALI</t>
  </si>
  <si>
    <t>14021.04.2870</t>
  </si>
  <si>
    <t>CONTRIBUTO A FAVORE DELLE ATTIVITA' COMMERCIALI</t>
  </si>
  <si>
    <t>15021.03.0186</t>
  </si>
  <si>
    <t>FORMAZIONE INFORMATIZZAZIONE E SEGRETERIA</t>
  </si>
  <si>
    <t>15021.03.0248</t>
  </si>
  <si>
    <t>FORMAZIONE RAGIONERIA</t>
  </si>
  <si>
    <t>15021.03.0377</t>
  </si>
  <si>
    <t>FORMAZIONE TRIBUTI</t>
  </si>
  <si>
    <t>15021.03.0572</t>
  </si>
  <si>
    <t>FORMAZIONE UFFICIO TECNICO E SICUREZZA</t>
  </si>
  <si>
    <t>15021.03.0686</t>
  </si>
  <si>
    <t>FORMAZIONE ANAGRAFE</t>
  </si>
  <si>
    <t>17011.03.1790</t>
  </si>
  <si>
    <t>SPESE PER ILLUMINAZIONE PUBBLICA</t>
  </si>
  <si>
    <t>20011.10.0001</t>
  </si>
  <si>
    <t>FONDO DI RISERVA</t>
  </si>
  <si>
    <t>20021.10.0001</t>
  </si>
  <si>
    <t>FONDO CREDITI DUBBIA ESIGIBILITA'</t>
  </si>
  <si>
    <t>20031.10.0001</t>
  </si>
  <si>
    <t>FONDO RISCHI</t>
  </si>
  <si>
    <t>20031.10.0775</t>
  </si>
  <si>
    <t xml:space="preserve">FONDO GARANZIA DEBITI COMMERCIALI
</t>
  </si>
  <si>
    <t>50011.07.0249</t>
  </si>
  <si>
    <t>INTERESSI PASSIVI PER P.O. PER ESTINZIONE MUTUI CC.DD.PP</t>
  </si>
  <si>
    <t>50011.07.0964</t>
  </si>
  <si>
    <t>INTERESSI PASSIVI PER MUTUO CASERMA DEI CARABINIERI</t>
  </si>
  <si>
    <t>50011.07.1140</t>
  </si>
  <si>
    <t>INTERESSI PASSIVI PER MUTUO AMPLIAMENTO SCUOLA MEDIA</t>
  </si>
  <si>
    <t>50011.07.1141</t>
  </si>
  <si>
    <t>INTERESSI PASSIVI MUTUI IMPIANTI SPORTIVI USO SCUOLA MEDIA</t>
  </si>
  <si>
    <t>50011.07.1450</t>
  </si>
  <si>
    <t>INTERESSI PASSIVI PER MUTUI IMPIANTI SPORTIVI</t>
  </si>
  <si>
    <t>50011.07.1810</t>
  </si>
  <si>
    <t>INTERESSI PASSIVI MUTUI VIABILITA'</t>
  </si>
  <si>
    <t>50011.07.2100</t>
  </si>
  <si>
    <t>INTERESSI PASSIVI PER MUTUO FOGNATURA</t>
  </si>
  <si>
    <t>50011.07.2666</t>
  </si>
  <si>
    <t>INTERESSI PASSIVI MUTUO CENTRO DIURNO ANZIANI</t>
  </si>
  <si>
    <t>50011.07.2667</t>
  </si>
  <si>
    <t>INTERESSI P.O PER SPAZI AGGREGATI C/O CDA</t>
  </si>
  <si>
    <t>50011.07.2669</t>
  </si>
  <si>
    <t>INTERESSI PASSIVI MUTUO CENTRO DI FISIOTERAPIA</t>
  </si>
  <si>
    <t>50011.07.2751</t>
  </si>
  <si>
    <t>INTERESSI PASSIVI ED ONERI FINANZIARI - CIMITERO</t>
  </si>
  <si>
    <t>50011.07.2754</t>
  </si>
  <si>
    <t>INTERESSI PASSIVI PER LAVORI DI SOMMA URGENZA SCUOLA PRIMARIA</t>
  </si>
  <si>
    <t>50011.07.2999</t>
  </si>
  <si>
    <t>INTERESSI PASSIVI MUTUO ADEGUAMENTO PALAZZO MUNICIPALE</t>
  </si>
  <si>
    <t>50024.01.7520</t>
  </si>
  <si>
    <t>QUOTE DI CAPITALE PER AMMORTAMENTO PRESTITI OBBLIGAZIONARI</t>
  </si>
  <si>
    <t>50024.03.7510</t>
  </si>
  <si>
    <t>QUOTE DI CAPITALE PER AMMORTAMENTO DI MUTUI PER INVESTIMENTI</t>
  </si>
  <si>
    <t>50024.03.7512</t>
  </si>
  <si>
    <t xml:space="preserve">RIMBORSO A CASSA DEPOSITI E PRESTITI </t>
  </si>
  <si>
    <t>60015.01.7410</t>
  </si>
  <si>
    <t>RIMBORSO PER ANTICIPAZIONI DI CASSA</t>
  </si>
  <si>
    <t>99017.01.7610</t>
  </si>
  <si>
    <t>VERSAMENTO RITENUTE PREVIDENZIALI ED ASSISTENZIALI PER IL PERSONALE</t>
  </si>
  <si>
    <t>99017.01.7620</t>
  </si>
  <si>
    <t>VERSAMENTO DELLE RITENUTE ERARIALI</t>
  </si>
  <si>
    <t>99017.01.7630</t>
  </si>
  <si>
    <t>VERSAMENTO DI ALTRE RITENUTE AL PERSONALE  C/TERZI</t>
  </si>
  <si>
    <t>99017.01.7680</t>
  </si>
  <si>
    <t>ANTICIPAZIONE DI FONDI PER IL SERVIZIO ECONOMATO</t>
  </si>
  <si>
    <t>99017.01.7688</t>
  </si>
  <si>
    <t>UTILIZZO INCASSI VINCOLATI AI SENSI ART. 195 DEL TUELL</t>
  </si>
  <si>
    <t>99017.01.7689</t>
  </si>
  <si>
    <t>DESTINAZIONE INCASSI LIBERI AL REINTEGRO INCASSI VINCOLATI AI SENSI ART. 195. TUELL</t>
  </si>
  <si>
    <t>99017.02.7640</t>
  </si>
  <si>
    <t>RESTITUZIONE DEPOSITI CAUZIONALI</t>
  </si>
  <si>
    <t>99017.02.7660</t>
  </si>
  <si>
    <t>SERVIZI PER CONTO DI TERZI</t>
  </si>
  <si>
    <t>99017.02.7680</t>
  </si>
  <si>
    <t>L.R. 13/89 PER ELIMINAZIONE BARRIERE ARCHITETTONICHE</t>
  </si>
  <si>
    <t>99017.02.7688</t>
  </si>
  <si>
    <t>VERSAMENTO IVA COMMERCIALE PER SPLIT PAYMENT</t>
  </si>
  <si>
    <t>99017.02.7689</t>
  </si>
  <si>
    <t>VERSAMENTO IVA PER SPLIT PAYMENT</t>
  </si>
  <si>
    <t>TRATTENUTA IVA PER SPLIT PAYMENT COMMERCIALE</t>
  </si>
  <si>
    <t>90200.99.1058</t>
  </si>
  <si>
    <t>TRATTENUTA IVA PER SPLIT PAYMENT</t>
  </si>
  <si>
    <t>90200.99.1057</t>
  </si>
  <si>
    <t>DEPOSITI CAUZIONALI</t>
  </si>
  <si>
    <t>90200.04.1030</t>
  </si>
  <si>
    <t xml:space="preserve">TRIBUTO PROVINCIALE PER L'ESERCIZIO DELLE FUNZIONI DI TUTELA, PROTEZIONE E IGIENE DELL'AMBIENTE </t>
  </si>
  <si>
    <t>90200.02.1054</t>
  </si>
  <si>
    <t>CONTRIBUTO REGIONALE PER ELIMINAZIONE BARRIERE ARCHITETTONICHE AI SENSI L.R. 13/89</t>
  </si>
  <si>
    <t>90200.02.1050</t>
  </si>
  <si>
    <t>RIMBORSO SPESE PER SERVIZI CONTO TERZI</t>
  </si>
  <si>
    <t>90200.01.1040</t>
  </si>
  <si>
    <t>REINTEGRO INCASSI VINCOLATI AI SENSI ART. 195 DEL TUELL</t>
  </si>
  <si>
    <t>90100.99.1059</t>
  </si>
  <si>
    <t>DESTINAZIONE INCASSI VINCOLATI A SPESE CORRENTI</t>
  </si>
  <si>
    <t>90100.99.1058</t>
  </si>
  <si>
    <t>RIMBORSO ANTICIPAZIONE FONDI PER SERVIZIO ECONOMATO</t>
  </si>
  <si>
    <t>90100.99.1050</t>
  </si>
  <si>
    <t>ALTRE RITENUTE AL PERSONALE PER CONTO TERZI</t>
  </si>
  <si>
    <t>90100.02.1020</t>
  </si>
  <si>
    <t>RITENUTE ERARIALI</t>
  </si>
  <si>
    <t>90100.02.1010</t>
  </si>
  <si>
    <t>RITENUTE PREVIDENZIALI E ASSISTENZIALI AL PERSONALE</t>
  </si>
  <si>
    <t>90100.02.1000</t>
  </si>
  <si>
    <t>ANTICIPAZIONI DI TESORERIA</t>
  </si>
  <si>
    <t>70100.01.0850</t>
  </si>
  <si>
    <t xml:space="preserve"> MUTUO STADIO COMUNALE : MANUTENZIONE STRAORDINARIA</t>
  </si>
  <si>
    <t>60300.01.0917</t>
  </si>
  <si>
    <t>MUTUO PER MIGLIORAMENTO SISMICO PALAZZO MUNICIPALE</t>
  </si>
  <si>
    <t>60300.01.0916</t>
  </si>
  <si>
    <t>DEVOLUZIONE MUTUI VARI</t>
  </si>
  <si>
    <t>60300.01.0914</t>
  </si>
  <si>
    <t xml:space="preserve">MUTUO IMPIANTI SPORTIVI
</t>
  </si>
  <si>
    <t>60300.01.0910</t>
  </si>
  <si>
    <t>MUTUO ADEGUAMENTO SCUOLA PRIMARIA POS. N.6201989</t>
  </si>
  <si>
    <t>60300.01.0908</t>
  </si>
  <si>
    <t>CC.DD.PP. Mutuo copertura Centro Diurno Anziani</t>
  </si>
  <si>
    <t>60300.01.0894</t>
  </si>
  <si>
    <t>CC.DD.PP.(POS.4171884/00) CAMPO SPORTIVO ( AMM.A CARICO DELLO STATO)</t>
  </si>
  <si>
    <t>60300.01.0879</t>
  </si>
  <si>
    <t>FONDO ROTATIVO PER LA PROGETTUALITÀ</t>
  </si>
  <si>
    <t>60200.02.0001</t>
  </si>
  <si>
    <t>PROVENTI ONERI AREE VERDI - L.R.12/2005 ART.43 II° BIS</t>
  </si>
  <si>
    <t>40500.01.0803</t>
  </si>
  <si>
    <t>PROVENTI CONCESSIONI EDILIZIE - OO.UU SECONDARIA -</t>
  </si>
  <si>
    <t>40500.01.0802</t>
  </si>
  <si>
    <t>PROVENTI CONCESSIONI EDILIZIE - OO.UU PRIMARIA -</t>
  </si>
  <si>
    <t>40500.01.0801</t>
  </si>
  <si>
    <t>PROVENTI CONCESSIONI EDILIZIE - COSTO DI COSTRUZIONE -</t>
  </si>
  <si>
    <t>40500.01.0800</t>
  </si>
  <si>
    <t>ALIENAZIONE DIRITTI DI SUPERFICIE ART. 58 D.L. 112/2008 - L. 133/2008</t>
  </si>
  <si>
    <t>40400.03.0701</t>
  </si>
  <si>
    <t>ALIENAZIONE AREE DI PROPRIETA' COMUNALE</t>
  </si>
  <si>
    <t>40400.02.0704</t>
  </si>
  <si>
    <t>Conributo provincia_manutenzione straordinaria fognatura</t>
  </si>
  <si>
    <t>40300.10.0774</t>
  </si>
  <si>
    <t>CONTRIBUTI DA PRIVATI PER MONETIZZAZIONI STANDARD URBANISTICI</t>
  </si>
  <si>
    <t>40200.03.0805</t>
  </si>
  <si>
    <t xml:space="preserve">CONTRIBUTI
</t>
  </si>
  <si>
    <t>40200.01.0781</t>
  </si>
  <si>
    <t xml:space="preserve">RICHIESTA CONTRIBUTO MESSA IN SICUREZZA EDIFICI L.145 DEL 30.12.2018 
</t>
  </si>
  <si>
    <t>40200.01.0780</t>
  </si>
  <si>
    <t xml:space="preserve"> CONTRIBUTO CONTO INVESTIMENTI INTERVENTI PER RIPRESA ECONOMICA DGR 3075 DEL 20/04/2020</t>
  </si>
  <si>
    <t>40200.01.0779</t>
  </si>
  <si>
    <t>CONTRIBUTO CONTO INVESTIMENTI PER MESSA IN SICUREZZA  DI  SCUOLE, STRADE, EDIFICI  PUBBLICI  E PATRIMONIO  COMUNALE - L. 145/2018 ART.  1 - COMMI  107 – 114 L. 160/2019</t>
  </si>
  <si>
    <t>40200.01.0778</t>
  </si>
  <si>
    <t xml:space="preserve">CONTRUBUTO STATALE PER OPERE DI ADEGUAMENTO SISMICO SCUOLA PRIMARIA
</t>
  </si>
  <si>
    <t>40200.01.0776</t>
  </si>
  <si>
    <t>CONTRIBUTI GSE PER INVESTIMENTI</t>
  </si>
  <si>
    <t>40200.01.0775</t>
  </si>
  <si>
    <t>CONTRIBUTO REGIONE LOMBARDIA ADEGUAMENTO SISMICO MUNICIPIO</t>
  </si>
  <si>
    <t>40200.01.0774</t>
  </si>
  <si>
    <t xml:space="preserve">CONTRIBUTO BIM </t>
  </si>
  <si>
    <t>40200.01.0768</t>
  </si>
  <si>
    <t>CONTRIBUTO REGIONALE ACQUISTO AUTOVETTURA_BANDO REGIONALE</t>
  </si>
  <si>
    <t>40200.01.0765</t>
  </si>
  <si>
    <t xml:space="preserve">FONDO INNOVAZIONE D.LGS.50/2016
</t>
  </si>
  <si>
    <t>30500.99.0720</t>
  </si>
  <si>
    <t>FONDI INCENTIVANTI PER IL PERSONALE (ART.113 DEL D.LGS.50/2016)</t>
  </si>
  <si>
    <t>30500.99.0719</t>
  </si>
  <si>
    <t>RIMBORSO SPESE PERSONALE IN CONVENZIONE</t>
  </si>
  <si>
    <t>30500.99.0715</t>
  </si>
  <si>
    <t>INTROITI E RIMBORSI DIVERSI</t>
  </si>
  <si>
    <t>30500.99.0707</t>
  </si>
  <si>
    <t>INTROITI E RIMBORSI DIVERSI SERVIZIO CULTURA-SPORT E TEMPO LIBERO</t>
  </si>
  <si>
    <t>30500.99.0704</t>
  </si>
  <si>
    <t>TARSU SCUOLE - RIMBORSO FORFETTARIO</t>
  </si>
  <si>
    <t>30500.99.0702</t>
  </si>
  <si>
    <t>INTROITI PER CENSIMENTO</t>
  </si>
  <si>
    <t>30500.99.0701</t>
  </si>
  <si>
    <t>RECUPERO DA PRIVATI PER SPESE TOPONOMASTICA E NUMERAZIONE CIVICA</t>
  </si>
  <si>
    <t>30500.99.0698</t>
  </si>
  <si>
    <t>CONTRIBUTO CANONE 2i RETE GAS</t>
  </si>
  <si>
    <t>30500.99.0697</t>
  </si>
  <si>
    <t>RIMBORSO DALLO STATO PER SPESE ELETTORALI E REFERENDUM</t>
  </si>
  <si>
    <t>30500.99.0696</t>
  </si>
  <si>
    <t>RECUPERO SPESE UTENZE CENTRO DIURNO ANZIANI</t>
  </si>
  <si>
    <t>30500.99.0695</t>
  </si>
  <si>
    <t>RIMBORSO SPESE LEGALI</t>
  </si>
  <si>
    <t>30500.99.0691</t>
  </si>
  <si>
    <t>30500.99.0686</t>
  </si>
  <si>
    <t>RECUPERO SPESE PER INIZIATIVE SOCIALI</t>
  </si>
  <si>
    <t>30500.99.0685</t>
  </si>
  <si>
    <t>GSE FOTOVOLTAICO - SCAMBIO SUL POSTO</t>
  </si>
  <si>
    <t>30500.99.0588</t>
  </si>
  <si>
    <t>GSE FOTOVOLTAICO - INCENTIVO</t>
  </si>
  <si>
    <t>30500.99.0585</t>
  </si>
  <si>
    <t>PROVENTI CIMITERIALI</t>
  </si>
  <si>
    <t>30500.99.0584</t>
  </si>
  <si>
    <t>CANONE DI LOCAZIONE IMMOBILE VIA ROMA 20</t>
  </si>
  <si>
    <t>30500.99.0566</t>
  </si>
  <si>
    <t>CREDITO IVA</t>
  </si>
  <si>
    <t>30500.02.0712</t>
  </si>
  <si>
    <t>DIVIDENDI DA SOCIETA' PARTECIPATE</t>
  </si>
  <si>
    <t>30400.02.0650</t>
  </si>
  <si>
    <t>SANZIONI AMMINISTRATIVE - REGOLAMENTI COMUNALI -</t>
  </si>
  <si>
    <t>30200.03.0382</t>
  </si>
  <si>
    <t>SANZIONI AMMINISTRATIVE C.D.S - ARRETRATI -</t>
  </si>
  <si>
    <t>30200.02.0381</t>
  </si>
  <si>
    <t>SANZIONI AMMINISTRATIVE C.D.S. - ART. 208 D.LGS. 285/1992</t>
  </si>
  <si>
    <t>30200.02.0380</t>
  </si>
  <si>
    <t>PALAZZETTO DELLO SPORT: RECUPERO UTENZE (IVA)</t>
  </si>
  <si>
    <t>30100.03.0700</t>
  </si>
  <si>
    <t>CONCESSIONE AREA VIA CAMOZZI (dal 2020 fino al 2025 compreso)</t>
  </si>
  <si>
    <t>30100.03.0589</t>
  </si>
  <si>
    <t>ENTRATA UNA TANTUM FARMACIA COMUNALE</t>
  </si>
  <si>
    <t>30100.03.0587</t>
  </si>
  <si>
    <t>FARMACIA COMUNALE: CANONE ANNUALE CONCESSIONE</t>
  </si>
  <si>
    <t>30100.03.0586</t>
  </si>
  <si>
    <t xml:space="preserve">CANONE CHIOSCO AREA PARCHEGGIO VIALE ITALIA </t>
  </si>
  <si>
    <t>30100.03.0580</t>
  </si>
  <si>
    <t>30100.03.0565</t>
  </si>
  <si>
    <t>CANONE LOCAZIONE AREA VIA VOLTA (TELECOM)</t>
  </si>
  <si>
    <t>30100.03.0564</t>
  </si>
  <si>
    <t>PROVENTI UTILIZZO CDA</t>
  </si>
  <si>
    <t>30100.03.0562</t>
  </si>
  <si>
    <t>CANONE DI LOCAZIONE ESERCIZIO COMMERCIALE - PALAZZETTO DELLO SPORT (IVA)</t>
  </si>
  <si>
    <t>30100.03.0561</t>
  </si>
  <si>
    <t>CANONE DI LOCAZIONE POLIAMBULATORIO</t>
  </si>
  <si>
    <t>30100.03.0560</t>
  </si>
  <si>
    <t>ILLUMINAZIONE VOTIVA (IVA)</t>
  </si>
  <si>
    <t>30100.02.0530</t>
  </si>
  <si>
    <t>30100.02.0503</t>
  </si>
  <si>
    <t>RIMBORSO SPESE UTENTI PROGETTO "SPAZIO GIOCHI"</t>
  </si>
  <si>
    <t>30100.02.0500</t>
  </si>
  <si>
    <t>RECUPERO DA PRIVATI PER SERVIZIO ASSISTENZA DOMICILIARE ( IVA)</t>
  </si>
  <si>
    <t>30100.02.0490</t>
  </si>
  <si>
    <t>PROVENTI STADIO COMUNALE  (IVA)</t>
  </si>
  <si>
    <t>30100.02.0472</t>
  </si>
  <si>
    <t>SPONSORIZZAZIONI (IVA)</t>
  </si>
  <si>
    <t>30100.02.0471</t>
  </si>
  <si>
    <t>PROVENTI DI CENTRI SPORTIVI  (IVA)</t>
  </si>
  <si>
    <t>30100.02.0470</t>
  </si>
  <si>
    <t>RECUPERO DA ALUNNI PER SOMMINISTRAZIONE PASTI (IVA)</t>
  </si>
  <si>
    <t>30100.02.0435</t>
  </si>
  <si>
    <t>CONCORSO SPESA TRASPORTO ALUNNI ( IVA)</t>
  </si>
  <si>
    <t>30100.02.0430</t>
  </si>
  <si>
    <t>DIRITTI RILASCIO CARTE DI IDENTITA' E RIMB. STAMPATI</t>
  </si>
  <si>
    <t>30100.02.0350</t>
  </si>
  <si>
    <t>SPORTELLO UNICO COMMERCIO</t>
  </si>
  <si>
    <t>30100.02.0331</t>
  </si>
  <si>
    <t>DIRITTI SEGRETERIA L.F.92 COMP. COMUNE</t>
  </si>
  <si>
    <t>30100.02.0330</t>
  </si>
  <si>
    <t>DIRITTI DI SEGRETERIA</t>
  </si>
  <si>
    <t>30100.02.0310</t>
  </si>
  <si>
    <t>CONTRIBUTI QUOTA MUTUI ATO (IVA)</t>
  </si>
  <si>
    <t>20103.02.0302</t>
  </si>
  <si>
    <t>CONTRIBUTO REGIONALE NIDI GRATIS</t>
  </si>
  <si>
    <t>20101.02.0317</t>
  </si>
  <si>
    <t>CONTRIBUTO REGIONE LOMBARDIA - SISTEMA EDUCATIVO INTEGRATO 0 - 6 ANNI</t>
  </si>
  <si>
    <t>20101.02.0316</t>
  </si>
  <si>
    <t>FINANZ. REGIONE FUNZ. ASSIST. F.DO NON VINCOLATO</t>
  </si>
  <si>
    <t>20101.02.0272</t>
  </si>
  <si>
    <t>CONTRIBUTO PER MUTUO FOGNATURA - L.R. 65/1979 (DAL 2003 AL 2017)</t>
  </si>
  <si>
    <t>20101.02.0271</t>
  </si>
  <si>
    <t>CONTRIBUTO DALLO STATO PER REALIZZAZIONE PISTA CICLABILE (sino al 31/12/2031)</t>
  </si>
  <si>
    <t>20101.01.0315</t>
  </si>
  <si>
    <t>CONTRIBUTO DALLO STATO PER SISTEMAZIONE CAMPI DA TENNIS - L.65/87 (fino al 2024 incluso</t>
  </si>
  <si>
    <t>20101.01.0254</t>
  </si>
  <si>
    <t>ALTRI CONTRIBUTI DALLO STATO</t>
  </si>
  <si>
    <t>20101.01.0252</t>
  </si>
  <si>
    <t>FONDO SOLIDARIETA' COMUNALE</t>
  </si>
  <si>
    <t>10301.01.0001</t>
  </si>
  <si>
    <t>CINQUE PER MILLE IRPEF DESTINATO AI COMUNI</t>
  </si>
  <si>
    <t>10101.98.0051</t>
  </si>
  <si>
    <t>RECUPERO EVASIONE TASI</t>
  </si>
  <si>
    <t>10101.76.0002</t>
  </si>
  <si>
    <t>TASI</t>
  </si>
  <si>
    <t>10101.76.0001</t>
  </si>
  <si>
    <t>DIRITTI SULLE PUBBLICHE AFFISSIONI</t>
  </si>
  <si>
    <t>10101.53.0140</t>
  </si>
  <si>
    <t>IMPOSTA COMUNALE SULLA PUBBLICITA'</t>
  </si>
  <si>
    <t>10101.53.0020</t>
  </si>
  <si>
    <t>TASSA PER L'OCCUPAZIONE DI SPAZI ED AREE PUBBLICHE</t>
  </si>
  <si>
    <t>10101.52.0070</t>
  </si>
  <si>
    <t xml:space="preserve">ADDIZIONALE PROV.LE PER TASSA RIFIUTI </t>
  </si>
  <si>
    <t>10101.51.0092</t>
  </si>
  <si>
    <t>TARI ARRETRATI (U.T.)</t>
  </si>
  <si>
    <t>10101.51.0002</t>
  </si>
  <si>
    <t>TARI</t>
  </si>
  <si>
    <t>10101.51.0001</t>
  </si>
  <si>
    <t>Addizionale comunale IRPEF</t>
  </si>
  <si>
    <t>10101.16.0001</t>
  </si>
  <si>
    <t>I.C.I. ARRETRATI  (U.T.)</t>
  </si>
  <si>
    <t>10101.08.0011</t>
  </si>
  <si>
    <t>RECUPERO EVASIONE IMU</t>
  </si>
  <si>
    <t>10101.06.0002</t>
  </si>
  <si>
    <t>I.M.U.</t>
  </si>
  <si>
    <t>10101.06.0001</t>
  </si>
  <si>
    <t>avanzo applicato</t>
  </si>
  <si>
    <t>fpv</t>
  </si>
  <si>
    <t>titolo</t>
  </si>
  <si>
    <t>tipologia</t>
  </si>
  <si>
    <t xml:space="preserve">TITOLO </t>
  </si>
  <si>
    <t>MACROAGGREGATO</t>
  </si>
  <si>
    <t xml:space="preserve">ENTRATE </t>
  </si>
  <si>
    <t>Etichette di riga</t>
  </si>
  <si>
    <t>1</t>
  </si>
  <si>
    <t>2</t>
  </si>
  <si>
    <t>3</t>
  </si>
  <si>
    <t>4</t>
  </si>
  <si>
    <t>6</t>
  </si>
  <si>
    <t>7</t>
  </si>
  <si>
    <t>9</t>
  </si>
  <si>
    <t>Totale complessivo</t>
  </si>
  <si>
    <t>101</t>
  </si>
  <si>
    <t>301</t>
  </si>
  <si>
    <t>100</t>
  </si>
  <si>
    <t>103</t>
  </si>
  <si>
    <t>200</t>
  </si>
  <si>
    <t>400</t>
  </si>
  <si>
    <t>500</t>
  </si>
  <si>
    <t>300</t>
  </si>
  <si>
    <t>Somma di  Previsione 2021</t>
  </si>
  <si>
    <t>Somma di  Previsione 2022</t>
  </si>
  <si>
    <t>Somma di  Previsione 2023</t>
  </si>
  <si>
    <t>USCITE</t>
  </si>
  <si>
    <t>5</t>
  </si>
  <si>
    <t>01</t>
  </si>
  <si>
    <t>02</t>
  </si>
  <si>
    <t>03</t>
  </si>
  <si>
    <t>04</t>
  </si>
  <si>
    <t>07</t>
  </si>
  <si>
    <t>09</t>
  </si>
  <si>
    <t>10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</si>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</sst>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u/>
      <sz val="11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[03 - ENTRATE E USCITE  BILANCIO  2021 2023.xlsx]GRAFICI!Tabella pivot4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GRAFICI!$B$3</c:f>
              <c:strCache>
                <c:ptCount val="1"/>
                <c:pt idx="0">
                  <c:v>Somma di  Previsione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GRAFICI!$A$4:$A$28</c:f>
              <c:multiLvlStrCache>
                <c:ptCount val="17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400</c:v>
                  </c:pt>
                  <c:pt idx="7">
                    <c:v>500</c:v>
                  </c:pt>
                  <c:pt idx="8">
                    <c:v>200</c:v>
                  </c:pt>
                  <c:pt idx="9">
                    <c:v>300</c:v>
                  </c:pt>
                  <c:pt idx="10">
                    <c:v>400</c:v>
                  </c:pt>
                  <c:pt idx="11">
                    <c:v>500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100</c:v>
                  </c:pt>
                  <c:pt idx="15">
                    <c:v>100</c:v>
                  </c:pt>
                  <c:pt idx="16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8">
                    <c:v>4</c:v>
                  </c:pt>
                  <c:pt idx="12">
                    <c:v>6</c:v>
                  </c:pt>
                  <c:pt idx="14">
                    <c:v>7</c:v>
                  </c:pt>
                  <c:pt idx="15">
                    <c:v>9</c:v>
                  </c:pt>
                </c:lvl>
              </c:multiLvlStrCache>
            </c:multiLvlStrRef>
          </c:cat>
          <c:val>
            <c:numRef>
              <c:f>GRAFICI!$B$4:$B$28</c:f>
              <c:numCache>
                <c:formatCode>#,##0.00</c:formatCode>
                <c:ptCount val="17"/>
                <c:pt idx="0">
                  <c:v>3188408.5700000003</c:v>
                </c:pt>
                <c:pt idx="1">
                  <c:v>440262.2</c:v>
                </c:pt>
                <c:pt idx="2">
                  <c:v>89930.06</c:v>
                </c:pt>
                <c:pt idx="3">
                  <c:v>15000</c:v>
                </c:pt>
                <c:pt idx="4">
                  <c:v>372425</c:v>
                </c:pt>
                <c:pt idx="5">
                  <c:v>510500</c:v>
                </c:pt>
                <c:pt idx="6">
                  <c:v>0</c:v>
                </c:pt>
                <c:pt idx="7">
                  <c:v>289357.83999999997</c:v>
                </c:pt>
                <c:pt idx="8">
                  <c:v>2622500</c:v>
                </c:pt>
                <c:pt idx="9">
                  <c:v>20000</c:v>
                </c:pt>
                <c:pt idx="10">
                  <c:v>140000</c:v>
                </c:pt>
                <c:pt idx="11">
                  <c:v>166000</c:v>
                </c:pt>
                <c:pt idx="12">
                  <c:v>72000</c:v>
                </c:pt>
                <c:pt idx="13">
                  <c:v>452500</c:v>
                </c:pt>
                <c:pt idx="14">
                  <c:v>900000</c:v>
                </c:pt>
                <c:pt idx="15">
                  <c:v>565000</c:v>
                </c:pt>
                <c:pt idx="16">
                  <c:v>407274.08999999997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7-4C18-AF33-9966802B9991}"/>
            </c:ext>
          </c:extLst>
        </c:ser>
        <c:ser>
          <c:idx val="1"/>
          <c:order val="1"/>
          <c:tx>
            <c:strRef>
              <c:f>GRAFICI!$C$3</c:f>
              <c:strCache>
                <c:ptCount val="1"/>
                <c:pt idx="0">
                  <c:v>Somma di  Previsione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GRAFICI!$A$4:$A$28</c:f>
              <c:multiLvlStrCache>
                <c:ptCount val="17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400</c:v>
                  </c:pt>
                  <c:pt idx="7">
                    <c:v>500</c:v>
                  </c:pt>
                  <c:pt idx="8">
                    <c:v>200</c:v>
                  </c:pt>
                  <c:pt idx="9">
                    <c:v>300</c:v>
                  </c:pt>
                  <c:pt idx="10">
                    <c:v>400</c:v>
                  </c:pt>
                  <c:pt idx="11">
                    <c:v>500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100</c:v>
                  </c:pt>
                  <c:pt idx="15">
                    <c:v>100</c:v>
                  </c:pt>
                  <c:pt idx="16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8">
                    <c:v>4</c:v>
                  </c:pt>
                  <c:pt idx="12">
                    <c:v>6</c:v>
                  </c:pt>
                  <c:pt idx="14">
                    <c:v>7</c:v>
                  </c:pt>
                  <c:pt idx="15">
                    <c:v>9</c:v>
                  </c:pt>
                </c:lvl>
              </c:multiLvlStrCache>
            </c:multiLvlStrRef>
          </c:cat>
          <c:val>
            <c:numRef>
              <c:f>GRAFICI!$C$4:$C$28</c:f>
              <c:numCache>
                <c:formatCode>#,##0.00</c:formatCode>
                <c:ptCount val="17"/>
                <c:pt idx="0">
                  <c:v>3161382</c:v>
                </c:pt>
                <c:pt idx="1">
                  <c:v>440262.2</c:v>
                </c:pt>
                <c:pt idx="2">
                  <c:v>94697.83</c:v>
                </c:pt>
                <c:pt idx="3">
                  <c:v>15000</c:v>
                </c:pt>
                <c:pt idx="4">
                  <c:v>305745</c:v>
                </c:pt>
                <c:pt idx="5">
                  <c:v>500500</c:v>
                </c:pt>
                <c:pt idx="6">
                  <c:v>0</c:v>
                </c:pt>
                <c:pt idx="7">
                  <c:v>293357.83999999997</c:v>
                </c:pt>
                <c:pt idx="8">
                  <c:v>5000</c:v>
                </c:pt>
                <c:pt idx="9">
                  <c:v>0</c:v>
                </c:pt>
                <c:pt idx="10">
                  <c:v>40000</c:v>
                </c:pt>
                <c:pt idx="11">
                  <c:v>100000</c:v>
                </c:pt>
                <c:pt idx="12">
                  <c:v>0</c:v>
                </c:pt>
                <c:pt idx="13">
                  <c:v>120000</c:v>
                </c:pt>
                <c:pt idx="14">
                  <c:v>900000</c:v>
                </c:pt>
                <c:pt idx="15">
                  <c:v>565000</c:v>
                </c:pt>
                <c:pt idx="16">
                  <c:v>407274.08999999997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7-4C18-AF33-9966802B9991}"/>
            </c:ext>
          </c:extLst>
        </c:ser>
        <c:ser>
          <c:idx val="2"/>
          <c:order val="2"/>
          <c:tx>
            <c:strRef>
              <c:f>GRAFICI!$D$3</c:f>
              <c:strCache>
                <c:ptCount val="1"/>
                <c:pt idx="0">
                  <c:v>Somma di  Previsione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GRAFICI!$A$4:$A$28</c:f>
              <c:multiLvlStrCache>
                <c:ptCount val="17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400</c:v>
                  </c:pt>
                  <c:pt idx="7">
                    <c:v>500</c:v>
                  </c:pt>
                  <c:pt idx="8">
                    <c:v>200</c:v>
                  </c:pt>
                  <c:pt idx="9">
                    <c:v>300</c:v>
                  </c:pt>
                  <c:pt idx="10">
                    <c:v>400</c:v>
                  </c:pt>
                  <c:pt idx="11">
                    <c:v>500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100</c:v>
                  </c:pt>
                  <c:pt idx="15">
                    <c:v>100</c:v>
                  </c:pt>
                  <c:pt idx="16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8">
                    <c:v>4</c:v>
                  </c:pt>
                  <c:pt idx="12">
                    <c:v>6</c:v>
                  </c:pt>
                  <c:pt idx="14">
                    <c:v>7</c:v>
                  </c:pt>
                  <c:pt idx="15">
                    <c:v>9</c:v>
                  </c:pt>
                </c:lvl>
              </c:multiLvlStrCache>
            </c:multiLvlStrRef>
          </c:cat>
          <c:val>
            <c:numRef>
              <c:f>GRAFICI!$D$4:$D$28</c:f>
              <c:numCache>
                <c:formatCode>#,##0.00</c:formatCode>
                <c:ptCount val="17"/>
                <c:pt idx="0">
                  <c:v>3153270.7800000003</c:v>
                </c:pt>
                <c:pt idx="1">
                  <c:v>440262.2</c:v>
                </c:pt>
                <c:pt idx="2">
                  <c:v>94697.83</c:v>
                </c:pt>
                <c:pt idx="3">
                  <c:v>15000</c:v>
                </c:pt>
                <c:pt idx="4">
                  <c:v>312745</c:v>
                </c:pt>
                <c:pt idx="5">
                  <c:v>500500</c:v>
                </c:pt>
                <c:pt idx="6">
                  <c:v>0</c:v>
                </c:pt>
                <c:pt idx="7">
                  <c:v>303357.83999999997</c:v>
                </c:pt>
                <c:pt idx="8">
                  <c:v>440000</c:v>
                </c:pt>
                <c:pt idx="9">
                  <c:v>0</c:v>
                </c:pt>
                <c:pt idx="10">
                  <c:v>50000</c:v>
                </c:pt>
                <c:pt idx="11">
                  <c:v>90000</c:v>
                </c:pt>
                <c:pt idx="12">
                  <c:v>0</c:v>
                </c:pt>
                <c:pt idx="13">
                  <c:v>0</c:v>
                </c:pt>
                <c:pt idx="14">
                  <c:v>900000</c:v>
                </c:pt>
                <c:pt idx="15">
                  <c:v>565000</c:v>
                </c:pt>
                <c:pt idx="16">
                  <c:v>407274.08999999997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97-4C18-AF33-9966802B9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35024"/>
        <c:axId val="43835984"/>
      </c:barChart>
      <c:catAx>
        <c:axId val="438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835984"/>
        <c:crosses val="autoZero"/>
        <c:auto val="1"/>
        <c:lblAlgn val="ctr"/>
        <c:lblOffset val="100"/>
        <c:noMultiLvlLbl val="0"/>
      </c:catAx>
      <c:valAx>
        <c:axId val="4383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83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[03 - ENTRATE E USCITE  BILANCIO  2021 2023.xlsx]GRAFICI!Tabella pivot5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GRAFICI!$B$39</c:f>
              <c:strCache>
                <c:ptCount val="1"/>
                <c:pt idx="0">
                  <c:v>Somma di  Previsione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GRAFICI!$A$40:$A$60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GRAFICI!$B$40:$B$60</c:f>
              <c:numCache>
                <c:formatCode>#,##0.00</c:formatCode>
                <c:ptCount val="15"/>
                <c:pt idx="0">
                  <c:v>819537.15999999992</c:v>
                </c:pt>
                <c:pt idx="1">
                  <c:v>80775.709999999992</c:v>
                </c:pt>
                <c:pt idx="2">
                  <c:v>2326271.67</c:v>
                </c:pt>
                <c:pt idx="3">
                  <c:v>696737.91999999993</c:v>
                </c:pt>
                <c:pt idx="4">
                  <c:v>127030.57</c:v>
                </c:pt>
                <c:pt idx="5">
                  <c:v>6800</c:v>
                </c:pt>
                <c:pt idx="6">
                  <c:v>613271.58000000007</c:v>
                </c:pt>
                <c:pt idx="7">
                  <c:v>3496612</c:v>
                </c:pt>
                <c:pt idx="8">
                  <c:v>4960</c:v>
                </c:pt>
                <c:pt idx="9">
                  <c:v>40000</c:v>
                </c:pt>
                <c:pt idx="10">
                  <c:v>53419.4</c:v>
                </c:pt>
                <c:pt idx="11">
                  <c:v>233478.28</c:v>
                </c:pt>
                <c:pt idx="12">
                  <c:v>900000</c:v>
                </c:pt>
                <c:pt idx="13">
                  <c:v>565000</c:v>
                </c:pt>
                <c:pt idx="14">
                  <c:v>407274.08999999997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4-490C-BB76-03CC1BB4B144}"/>
            </c:ext>
          </c:extLst>
        </c:ser>
        <c:ser>
          <c:idx val="1"/>
          <c:order val="1"/>
          <c:tx>
            <c:strRef>
              <c:f>GRAFICI!$C$39</c:f>
              <c:strCache>
                <c:ptCount val="1"/>
                <c:pt idx="0">
                  <c:v>Somma di  Previsione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GRAFICI!$A$40:$A$60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GRAFICI!$C$40:$C$60</c:f>
              <c:numCache>
                <c:formatCode>#,##0.00</c:formatCode>
                <c:ptCount val="15"/>
                <c:pt idx="0">
                  <c:v>858419.07000000007</c:v>
                </c:pt>
                <c:pt idx="1">
                  <c:v>83700.7</c:v>
                </c:pt>
                <c:pt idx="2">
                  <c:v>2310771.67</c:v>
                </c:pt>
                <c:pt idx="3">
                  <c:v>656737.91999999993</c:v>
                </c:pt>
                <c:pt idx="4">
                  <c:v>125851.81999999999</c:v>
                </c:pt>
                <c:pt idx="5">
                  <c:v>6800</c:v>
                </c:pt>
                <c:pt idx="6">
                  <c:v>598271.58000000007</c:v>
                </c:pt>
                <c:pt idx="7">
                  <c:v>265000</c:v>
                </c:pt>
                <c:pt idx="8">
                  <c:v>0</c:v>
                </c:pt>
                <c:pt idx="9">
                  <c:v>0</c:v>
                </c:pt>
                <c:pt idx="10">
                  <c:v>53419.4</c:v>
                </c:pt>
                <c:pt idx="11">
                  <c:v>196983.33</c:v>
                </c:pt>
                <c:pt idx="12">
                  <c:v>900000</c:v>
                </c:pt>
                <c:pt idx="13">
                  <c:v>565000</c:v>
                </c:pt>
                <c:pt idx="14">
                  <c:v>407274.08999999997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4-490C-BB76-03CC1BB4B144}"/>
            </c:ext>
          </c:extLst>
        </c:ser>
        <c:ser>
          <c:idx val="2"/>
          <c:order val="2"/>
          <c:tx>
            <c:strRef>
              <c:f>GRAFICI!$D$39</c:f>
              <c:strCache>
                <c:ptCount val="1"/>
                <c:pt idx="0">
                  <c:v>Somma di  Previsione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GRAFICI!$A$40:$A$60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GRAFICI!$D$40:$D$60</c:f>
              <c:numCache>
                <c:formatCode>#,##0.00</c:formatCode>
                <c:ptCount val="15"/>
                <c:pt idx="0">
                  <c:v>858419.07000000007</c:v>
                </c:pt>
                <c:pt idx="1">
                  <c:v>83700.7</c:v>
                </c:pt>
                <c:pt idx="2">
                  <c:v>2315771.67</c:v>
                </c:pt>
                <c:pt idx="3">
                  <c:v>656737.91999999993</c:v>
                </c:pt>
                <c:pt idx="4">
                  <c:v>125610.05999999998</c:v>
                </c:pt>
                <c:pt idx="5">
                  <c:v>6800</c:v>
                </c:pt>
                <c:pt idx="6">
                  <c:v>598271.58000000007</c:v>
                </c:pt>
                <c:pt idx="7">
                  <c:v>580000</c:v>
                </c:pt>
                <c:pt idx="8">
                  <c:v>0</c:v>
                </c:pt>
                <c:pt idx="9">
                  <c:v>0</c:v>
                </c:pt>
                <c:pt idx="10">
                  <c:v>53419.4</c:v>
                </c:pt>
                <c:pt idx="11">
                  <c:v>201113.87</c:v>
                </c:pt>
                <c:pt idx="12">
                  <c:v>900000</c:v>
                </c:pt>
                <c:pt idx="13">
                  <c:v>565000</c:v>
                </c:pt>
                <c:pt idx="14">
                  <c:v>407274.08999999997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4-490C-BB76-03CC1BB4B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51344"/>
        <c:axId val="43870544"/>
      </c:barChart>
      <c:catAx>
        <c:axId val="4385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870544"/>
        <c:crosses val="autoZero"/>
        <c:auto val="1"/>
        <c:lblAlgn val="ctr"/>
        <c:lblOffset val="100"/>
        <c:noMultiLvlLbl val="0"/>
      </c:catAx>
      <c:valAx>
        <c:axId val="4387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85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2</xdr:row>
      <xdr:rowOff>171450</xdr:rowOff>
    </xdr:from>
    <xdr:to>
      <xdr:col>19</xdr:col>
      <xdr:colOff>57149</xdr:colOff>
      <xdr:row>29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25745B3-FA7B-BAB2-D4CF-E75FED4896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152399</xdr:colOff>
      <xdr:row>38</xdr:row>
      <xdr:rowOff>42862</xdr:rowOff>
    </xdr:from>
    <xdr:to>
      <xdr:col>19</xdr:col>
      <xdr:colOff>9524</xdr:colOff>
      <xdr:row>58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A04AC51-3DD9-58D6-E88C-371A46E51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553226157404" createdVersion="8" refreshedVersion="8" minRefreshableVersion="3" recordCount="374" xr:uid="{59B769A9-96E6-48FD-8186-9430DF2D907D}">
  <cacheSource type="worksheet">
    <worksheetSource ref="A1:H375" sheet="uscite"/>
  </cacheSource>
  <cacheFields count="8">
    <cacheField name="TITOLO " numFmtId="0">
      <sharedItems count="5">
        <s v="1"/>
        <s v="2"/>
        <s v="4"/>
        <s v="5"/>
        <s v="7"/>
      </sharedItems>
    </cacheField>
    <cacheField name="MACROAGGREGATO" numFmtId="0">
      <sharedItems count="8">
        <s v="02"/>
        <s v="03"/>
        <s v="04"/>
        <s v="05"/>
        <s v="01"/>
        <s v="07"/>
        <s v="09"/>
        <s v="10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21" numFmtId="4">
      <sharedItems containsSemiMixedTypes="0" containsString="0" containsNumber="1" minValue="0" maxValue="905000"/>
    </cacheField>
    <cacheField name=" Previsione 2022" numFmtId="4">
      <sharedItems containsSemiMixedTypes="0" containsString="0" containsNumber="1" minValue="0" maxValue="900000"/>
    </cacheField>
    <cacheField name=" Previsione 2023" numFmtId="4">
      <sharedItems containsSemiMixedTypes="0" containsString="0" containsNumber="1" minValue="0" maxValue="9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553390162037" createdVersion="8" refreshedVersion="8" minRefreshableVersion="3" recordCount="106" xr:uid="{9519DAC3-B5CB-4738-B0A4-A49580670B19}">
  <cacheSource type="worksheet">
    <worksheetSource ref="A1:H107" sheet="entrate"/>
  </cacheSource>
  <cacheFields count="8">
    <cacheField name="titolo" numFmtId="0">
      <sharedItems count="7">
        <s v="1"/>
        <s v="2"/>
        <s v="3"/>
        <s v="4"/>
        <s v="6"/>
        <s v="7"/>
        <s v="9"/>
      </sharedItems>
    </cacheField>
    <cacheField name="tipologia" numFmtId="0">
      <sharedItems count="9">
        <s v="101"/>
        <s v="301"/>
        <s v="103"/>
        <s v="100"/>
        <s v="200"/>
        <s v="400"/>
        <s v="500"/>
        <s v="300"/>
        <s v="" u="1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21" numFmtId="4">
      <sharedItems containsSemiMixedTypes="0" containsString="0" containsNumber="1" minValue="0" maxValue="1960000"/>
    </cacheField>
    <cacheField name=" Previsione 2022" numFmtId="4">
      <sharedItems containsSemiMixedTypes="0" containsString="0" containsNumber="1" minValue="0" maxValue="1700000"/>
    </cacheField>
    <cacheField name=" Previsione 2023" numFmtId="4">
      <sharedItems containsSemiMixedTypes="0" containsString="0" containsNumber="1" minValue="0" maxValue="17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4">
  <r>
    <x v="0"/>
    <x v="0"/>
    <s v="01011.02.0080"/>
    <s v="IRAP SU COMPENSO AMMINISTRATORI"/>
    <s v="Responsabile Area Finanziaria"/>
    <n v="5000"/>
    <n v="5000"/>
    <n v="5000"/>
  </r>
  <r>
    <x v="0"/>
    <x v="1"/>
    <s v="01011.03.0020"/>
    <s v="INDENNITA' DI CARICA, PRESENZA  E RIMBORSO SPESE AMMINISTRATORI"/>
    <s v="Responsabile Area Finanziaria"/>
    <n v="56900"/>
    <n v="56900"/>
    <n v="56900"/>
  </r>
  <r>
    <x v="0"/>
    <x v="1"/>
    <s v="01011.03.0040"/>
    <s v="SPESE FUNZIONAMENTO COLLEGIO REVISORI"/>
    <s v="Responsabile Area Finanziaria"/>
    <n v="18500"/>
    <n v="18500"/>
    <n v="18500"/>
  </r>
  <r>
    <x v="0"/>
    <x v="2"/>
    <s v="01011.04.0070"/>
    <s v="ADESIONE ANCI "/>
    <s v="Responsabile del Servizio Segreteria"/>
    <n v="1672.56"/>
    <n v="1672.56"/>
    <n v="1672.56"/>
  </r>
  <r>
    <x v="1"/>
    <x v="0"/>
    <s v="01012.02.3621"/>
    <s v="ADEGUAMENTO PROGETTO PRELIMINARE PALAZZO MUNICIPALE"/>
    <s v="Responsabile Area Tecnica Lavori Pubblici"/>
    <n v="0"/>
    <n v="0"/>
    <n v="0"/>
  </r>
  <r>
    <x v="1"/>
    <x v="3"/>
    <s v="01012.05.3622"/>
    <s v="FPV - ADEGUAMENTO PROGETTO PRELIMINARE PALAZZO MUNICIPALE"/>
    <s v="Responsabile Area Tecnica Lavori Pubblici"/>
    <n v="0"/>
    <n v="0"/>
    <n v="0"/>
  </r>
  <r>
    <x v="0"/>
    <x v="4"/>
    <s v="01021.01.0110"/>
    <s v="STIPENDI AL PERSONALE SEGRETERIA"/>
    <s v="Responsabile Area Finanziaria"/>
    <n v="55164.31"/>
    <n v="86466.58"/>
    <n v="86466.58"/>
  </r>
  <r>
    <x v="0"/>
    <x v="4"/>
    <s v="01021.01.0120"/>
    <s v="ONERI PREVIDENZIALI ASSISTENZIALI ED ASSICURATIVI A CARICO DEL COMUNE"/>
    <s v="Responsabile Area Finanziaria"/>
    <n v="18658.36"/>
    <n v="27266.74"/>
    <n v="27266.74"/>
  </r>
  <r>
    <x v="0"/>
    <x v="4"/>
    <s v="01021.01.0140"/>
    <s v="RIPARTO DIRITTI DI ROGITO AL SEGRETARIO"/>
    <s v="Responsabile Area Finanziaria"/>
    <n v="5291.01"/>
    <n v="5291.01"/>
    <n v="5291.01"/>
  </r>
  <r>
    <x v="0"/>
    <x v="4"/>
    <s v="01021.01.0142"/>
    <s v="COMPENSO  LAVORO STRAORDINARIO - SEGRETERIA"/>
    <s v="Responsabile Area Finanziaria"/>
    <n v="0"/>
    <n v="0"/>
    <n v="0"/>
  </r>
  <r>
    <x v="0"/>
    <x v="0"/>
    <s v="01021.02.0215"/>
    <s v="IRAP PERSONALE SEGRETERIA"/>
    <s v="Responsabile Area Finanziaria"/>
    <n v="5938.72"/>
    <n v="8637.14"/>
    <n v="8637.14"/>
  </r>
  <r>
    <x v="0"/>
    <x v="1"/>
    <s v="01021.03.0151"/>
    <s v="UFFICIO SEGRETERIA : ACQUISTO BENI DI CONSUMO E CANCELLERIA"/>
    <s v="Responsabile del Servizio Segreteria"/>
    <n v="1500"/>
    <n v="1500"/>
    <n v="1500"/>
  </r>
  <r>
    <x v="0"/>
    <x v="1"/>
    <s v="01021.03.0152"/>
    <s v="SPESE GENERALI: INNOVAZIONE E DIGITALIZZAZIONE"/>
    <s v="Responsabile del Servizio Informatico"/>
    <n v="23000"/>
    <n v="15000"/>
    <n v="15000"/>
  </r>
  <r>
    <x v="0"/>
    <x v="1"/>
    <s v="01021.03.0161"/>
    <s v="Spese per incarichi di consulenza e studio - Area Amministrativa (Art. 6, co. 7, L. 122/2010)"/>
    <s v="Responsabile del Servizio Segreteria"/>
    <n v="3000"/>
    <n v="3000"/>
    <n v="3000"/>
  </r>
  <r>
    <x v="0"/>
    <x v="1"/>
    <s v="01021.03.0180"/>
    <s v="SPESE PER GARE D'APPALTO E CONTRATTI"/>
    <s v="Responsabile del Servizio Segreteria"/>
    <n v="1000"/>
    <n v="1000"/>
    <n v="1000"/>
  </r>
  <r>
    <x v="0"/>
    <x v="1"/>
    <s v="01021.03.0181"/>
    <s v="UFFICIO SEGRETERIA E PROT.: PRESTAZIONI DI SERVIZI"/>
    <s v="Responsabile del Servizio Segreteria"/>
    <n v="10000"/>
    <n v="10000"/>
    <n v="10000"/>
  </r>
  <r>
    <x v="0"/>
    <x v="2"/>
    <s v="01021.04.0211"/>
    <s v="PARTECIPAZIONE A FORME ASSOCIATIVE "/>
    <s v="Responsabile Area Finanziaria"/>
    <n v="20000"/>
    <n v="20000"/>
    <n v="20000"/>
  </r>
  <r>
    <x v="0"/>
    <x v="2"/>
    <s v="01021.04.0213"/>
    <s v="CONTRIBUTO UNICEF"/>
    <s v="Responsabile del Servizio Segreteria"/>
    <n v="0"/>
    <n v="0"/>
    <n v="0"/>
  </r>
  <r>
    <x v="0"/>
    <x v="4"/>
    <s v="01031.01.0220"/>
    <s v="STIPENDI AL PERSONALE UFFICIO RAGIONERIA"/>
    <s v="Responsabile Area Finanziaria"/>
    <n v="77535.350000000006"/>
    <n v="63229.22"/>
    <n v="63229.22"/>
  </r>
  <r>
    <x v="0"/>
    <x v="4"/>
    <s v="01031.01.0222"/>
    <s v="COMPENSO LAVORO STRAORDINARIO - RAGIONERIA"/>
    <s v="Responsabile Area Finanziaria"/>
    <n v="795"/>
    <n v="795"/>
    <n v="795"/>
  </r>
  <r>
    <x v="0"/>
    <x v="4"/>
    <s v="01031.01.0235"/>
    <s v="ONERI PREVIDENZIALI ASSISTENZIALI ED ASSICURATIVI A CARICO ENTE"/>
    <s v="Responsabile Area Finanziaria"/>
    <n v="22719.3"/>
    <n v="18479.509999999998"/>
    <n v="18479.509999999998"/>
  </r>
  <r>
    <x v="0"/>
    <x v="0"/>
    <s v="01031.02.0250"/>
    <s v="IRAP PERS.RAGIONERIA"/>
    <s v="Responsabile Area Finanziaria"/>
    <n v="6757.49"/>
    <n v="5517.52"/>
    <n v="5517.52"/>
  </r>
  <r>
    <x v="0"/>
    <x v="0"/>
    <s v="01031.02.0735"/>
    <s v="ONERI PREVIDENZIALI ED ASSISTENZIALI LSU"/>
    <s v="Responsabile Area Finanziaria"/>
    <n v="1000"/>
    <n v="1000"/>
    <n v="1000"/>
  </r>
  <r>
    <x v="0"/>
    <x v="1"/>
    <s v="01031.03.0240"/>
    <s v="UFFICIO RAGIONERIA: ACQUISTO BENI DI CONSUMO"/>
    <s v="Responsabile Area Finanziaria"/>
    <n v="750"/>
    <n v="750"/>
    <n v="750"/>
  </r>
  <r>
    <x v="0"/>
    <x v="1"/>
    <s v="01031.03.0245"/>
    <s v="UFFICIO RAGIONERIA: PRESTAZIONI DI SERVIZI"/>
    <s v="Responsabile Area Finanziaria"/>
    <n v="21206.87"/>
    <n v="21206.87"/>
    <n v="21206.87"/>
  </r>
  <r>
    <x v="0"/>
    <x v="1"/>
    <s v="01031.03.0246"/>
    <s v="UFF. RAGIONERIA : GESTIONE ECONOMICA E GIURIDICA PERSONALE"/>
    <s v="Responsabile Area Finanziaria"/>
    <n v="10000"/>
    <n v="10000"/>
    <n v="10000"/>
  </r>
  <r>
    <x v="0"/>
    <x v="5"/>
    <s v="01031.07.0250"/>
    <s v="INTERESSI PASSIVI ANTICIPAZIONE DI TESORERIA"/>
    <s v="Responsabile Area Finanziaria"/>
    <n v="5000"/>
    <n v="5000"/>
    <n v="5000"/>
  </r>
  <r>
    <x v="0"/>
    <x v="6"/>
    <s v="01031.09.0270"/>
    <s v="RESTITUZIONE DI ENTRATE E PROVENTI DIVERSI"/>
    <s v="Responsabile Area Finanziaria"/>
    <n v="800"/>
    <n v="800"/>
    <n v="800"/>
  </r>
  <r>
    <x v="0"/>
    <x v="7"/>
    <s v="01031.10.0256"/>
    <s v="IVA A DEBITO"/>
    <s v="Responsabile Area Finanziaria"/>
    <n v="33100"/>
    <n v="33100"/>
    <n v="33100"/>
  </r>
  <r>
    <x v="0"/>
    <x v="7"/>
    <s v="01031.10.0755"/>
    <s v="ONERI PER ASSICURAZIONI"/>
    <s v="Responsabile del Servizio Segreteria"/>
    <n v="35000"/>
    <n v="35000"/>
    <n v="35000"/>
  </r>
  <r>
    <x v="0"/>
    <x v="7"/>
    <s v="01031.10.0756"/>
    <s v="FPV FONDO MIGLIORAMENTO EFFICIENZA_STABILI"/>
    <s v="Responsabile Area Finanziaria"/>
    <n v="55199.19"/>
    <n v="55199.19"/>
    <n v="55199.19"/>
  </r>
  <r>
    <x v="0"/>
    <x v="7"/>
    <s v="01031.10.0759"/>
    <s v=" FPV FONDO MIGLIORAMENTO EFFICIENZA_VARIABILI"/>
    <s v="Responsabile Area Finanziaria"/>
    <n v="17741.330000000002"/>
    <n v="17741.330000000002"/>
    <n v="17741.330000000002"/>
  </r>
  <r>
    <x v="0"/>
    <x v="4"/>
    <s v="01041.01.0320"/>
    <s v="ONERI PREVIDENZIALI, ASSISTENZIALI E ASSICURATIVI A CARICO COMUNE"/>
    <s v="Responsabile Area Finanziaria"/>
    <n v="0"/>
    <n v="0"/>
    <n v="0"/>
  </r>
  <r>
    <x v="0"/>
    <x v="4"/>
    <s v="01041.01.0342"/>
    <s v="COMPENSO LAVORO STRAORDINARIO - TRIBUTI"/>
    <s v="Responsabile Area Finanziaria"/>
    <n v="0"/>
    <n v="0"/>
    <n v="0"/>
  </r>
  <r>
    <x v="0"/>
    <x v="0"/>
    <s v="01041.02.0395"/>
    <s v="IRAP PERSONALE UFF.TRIBUTI"/>
    <s v="Responsabile Area Finanziaria"/>
    <n v="0"/>
    <n v="0"/>
    <n v="0"/>
  </r>
  <r>
    <x v="0"/>
    <x v="1"/>
    <s v="01041.03.0350"/>
    <s v="UFFICIO TRIBUTI: ACQUISTO BENI DI CONSUMO"/>
    <s v="Responsabile del Servizio Tributi"/>
    <n v="1000"/>
    <n v="1000"/>
    <n v="1000"/>
  </r>
  <r>
    <x v="0"/>
    <x v="1"/>
    <s v="01041.03.0360"/>
    <s v="UFFICIO TRIBUTI: RECUPERO EVASIONE"/>
    <s v="Responsabile del Servizio Tributi"/>
    <n v="20000"/>
    <n v="20000"/>
    <n v="20000"/>
  </r>
  <r>
    <x v="0"/>
    <x v="1"/>
    <s v="01041.03.0370"/>
    <s v="UFFICIO TRIBUTI: PRESTAZIONI DI SERVIZI"/>
    <s v="Responsabile del Servizio Tributi"/>
    <n v="50000"/>
    <n v="30000"/>
    <n v="30000"/>
  </r>
  <r>
    <x v="0"/>
    <x v="6"/>
    <s v="01041.09.0411"/>
    <s v="SGRAVI E RESTITUZIONE DI TRIBUTI"/>
    <s v="Responsabile del Servizio Tributi"/>
    <n v="5000"/>
    <n v="5000"/>
    <n v="5000"/>
  </r>
  <r>
    <x v="0"/>
    <x v="6"/>
    <s v="01041.09.0414"/>
    <s v="RESTITUZIONE TOSAP"/>
    <s v="Responsabile del Servizio Tributi"/>
    <n v="0"/>
    <n v="0"/>
    <n v="0"/>
  </r>
  <r>
    <x v="0"/>
    <x v="0"/>
    <s v="01051.02.1830"/>
    <s v="IMPOSTE, TASSE E CONTRIBUTI PER PATRIMONIO DISPONIBILE"/>
    <s v="Responsabile Area Tecnica Lavori Pubblici"/>
    <n v="3500"/>
    <n v="3500"/>
    <n v="3500"/>
  </r>
  <r>
    <x v="0"/>
    <x v="1"/>
    <s v="01051.03.0431"/>
    <s v="MANUTENZIONE IMMOBILI COMUNALI"/>
    <s v="Responsabile Area Tecnica Lavori Pubblici"/>
    <n v="45000"/>
    <n v="45000"/>
    <n v="45000"/>
  </r>
  <r>
    <x v="0"/>
    <x v="1"/>
    <s v="01051.03.0432"/>
    <s v="Emergenza Sanitaria: Manutenzione Immobili Comunali pulizia e sanificazione ambienti art 112 dl 18/2020"/>
    <s v="Responsabile Area Tecnica Lavori Pubblici"/>
    <n v="0"/>
    <n v="0"/>
    <n v="0"/>
  </r>
  <r>
    <x v="1"/>
    <x v="0"/>
    <s v="01052.02.3601"/>
    <s v="BENI COMUNALI - MANUTENZIONE STRAORDINARIA"/>
    <s v="Responsabile Area Tecnica Lavori Pubblici"/>
    <n v="80000"/>
    <n v="45000"/>
    <n v="40000"/>
  </r>
  <r>
    <x v="1"/>
    <x v="0"/>
    <s v="01052.02.3607"/>
    <s v="MANUTENZIONE STRAORDINARIA IMMOBILI COMUNALI"/>
    <s v="Responsabile Area Tecnica Lavori Pubblici"/>
    <n v="0"/>
    <n v="0"/>
    <n v="0"/>
  </r>
  <r>
    <x v="1"/>
    <x v="0"/>
    <s v="01052.02.4435"/>
    <s v="INFORMATIZZAZIONE UFFICI COMUNALI"/>
    <s v="Responsabile del Servizio Informatico"/>
    <n v="6000"/>
    <n v="0"/>
    <n v="0"/>
  </r>
  <r>
    <x v="1"/>
    <x v="3"/>
    <s v="01052.05.3603"/>
    <s v="FPV - BENI COMUNALI - MANUTENZIONE STRAORDINARIA"/>
    <s v="Responsabile Area Tecnica Lavori Pubblici"/>
    <n v="0"/>
    <n v="0"/>
    <n v="0"/>
  </r>
  <r>
    <x v="0"/>
    <x v="4"/>
    <s v="01061.01.0510"/>
    <s v="STIPENDI UFFICIO TECNICO"/>
    <s v="Responsabile Area Finanziaria"/>
    <n v="88452.5"/>
    <n v="86601.38"/>
    <n v="86601.38"/>
  </r>
  <r>
    <x v="0"/>
    <x v="4"/>
    <s v="01061.01.0513"/>
    <s v="COMPENSO LAVORO STRAORDINARIO - UFFICIO TECNICO"/>
    <s v="Responsabile Area Finanziaria"/>
    <n v="289"/>
    <n v="289"/>
    <n v="289"/>
  </r>
  <r>
    <x v="0"/>
    <x v="4"/>
    <s v="01061.01.0520"/>
    <s v="ONERI PREVIDENZIALI, ASSISTENZIALI E ASSICURATIVI CARICO COMUNE"/>
    <s v="Responsabile Area Finanziaria"/>
    <n v="33105.1"/>
    <n v="30485.95"/>
    <n v="30485.95"/>
  </r>
  <r>
    <x v="0"/>
    <x v="4"/>
    <s v="01061.01.0531"/>
    <s v="COMPENSO INCENTIVANTE D.LGS. 50/2016"/>
    <s v="Responsabile Area Finanziaria"/>
    <n v="0"/>
    <n v="0"/>
    <n v="0"/>
  </r>
  <r>
    <x v="0"/>
    <x v="0"/>
    <s v="01061.02.0575"/>
    <s v="IRAP PERSONALE UFF.TECNICO"/>
    <s v="Responsabile Area Finanziaria"/>
    <n v="8451.2900000000009"/>
    <n v="8451.2900000000009"/>
    <n v="8451.2900000000009"/>
  </r>
  <r>
    <x v="0"/>
    <x v="0"/>
    <s v="01061.02.0576"/>
    <s v="IRAP COMPENSI COMM. EDILIZIA"/>
    <s v="Responsabile Area Finanziaria"/>
    <n v="50"/>
    <n v="50"/>
    <n v="50"/>
  </r>
  <r>
    <x v="0"/>
    <x v="1"/>
    <s v="01061.03.0540"/>
    <s v="UFFICIO TECNICO: ACQUISTO BENI DI CONSUMO"/>
    <s v="Responsabile Area Tecnica Lavori Pubblici"/>
    <n v="4000"/>
    <n v="4000"/>
    <n v="4000"/>
  </r>
  <r>
    <x v="0"/>
    <x v="1"/>
    <s v="01061.03.0550"/>
    <s v="Spese per incarichi di consulenza e studio - Area Territorio  (Art. 6, c. 7, L. 122/2010)"/>
    <s v="Responsabile Area Tecnica Lavori Pubblici"/>
    <n v="5500"/>
    <n v="5500"/>
    <n v="5500"/>
  </r>
  <r>
    <x v="0"/>
    <x v="1"/>
    <s v="01061.03.0570"/>
    <s v="COMPENSI AI COMPONENTI LA COMMISSIONE EDILIZIA"/>
    <s v="Responsabile Area Tecnica Edilizia Privata"/>
    <n v="200"/>
    <n v="200"/>
    <n v="200"/>
  </r>
  <r>
    <x v="0"/>
    <x v="1"/>
    <s v="01061.03.0571"/>
    <s v="UFFICIO TECNICO: PRESTAZIONI DI SERVIZI"/>
    <s v="Responsabile Area Tecnica Lavori Pubblici"/>
    <n v="70000"/>
    <n v="70000"/>
    <n v="70000"/>
  </r>
  <r>
    <x v="0"/>
    <x v="1"/>
    <s v="01061.03.0739"/>
    <s v="ACQUISTO MATERIALI PER MANUTENZIONE SERVIZI GENERALI"/>
    <s v="Responsabile Area Tecnica Lavori Pubblici"/>
    <n v="3000"/>
    <n v="3000"/>
    <n v="3000"/>
  </r>
  <r>
    <x v="0"/>
    <x v="1"/>
    <s v="01061.03.1927"/>
    <s v="SPESE CONDOMINIALI IMMOBILI DI PROPRIETA' O IN USO NELL'ENTE"/>
    <s v="Responsabile Area Tecnica Lavori Pubblici"/>
    <n v="1000"/>
    <n v="1000"/>
    <n v="1000"/>
  </r>
  <r>
    <x v="0"/>
    <x v="7"/>
    <s v="01061.10.0575"/>
    <s v="FPV - UFFICIO TECNICO: PRESTAZIONI DI SERVIZI"/>
    <s v="Responsabile Area Tecnica Lavori Pubblici"/>
    <n v="0"/>
    <n v="0"/>
    <n v="0"/>
  </r>
  <r>
    <x v="0"/>
    <x v="7"/>
    <s v="01061.10.0741"/>
    <s v="FPV - ACQUISTO MATERIALI PER MANUTENZIONE SERVIZI GENERALI"/>
    <s v="Responsabile Area Tecnica Lavori Pubblici"/>
    <n v="0"/>
    <n v="0"/>
    <n v="0"/>
  </r>
  <r>
    <x v="0"/>
    <x v="4"/>
    <s v="01071.01.0610"/>
    <s v="STIPENDI AL PERSONALE D'ANAGRAFE E STATO CIVILE"/>
    <s v="Responsabile Area Finanziaria"/>
    <n v="53042.61"/>
    <n v="62444.2"/>
    <n v="62444.2"/>
  </r>
  <r>
    <x v="0"/>
    <x v="4"/>
    <s v="01071.01.0620"/>
    <s v="ONERI PREVIDENZIALI, ASSISTENZIALI E ASSICURATIVI A CARICO COMUNE"/>
    <s v="Responsabile Area Finanziaria"/>
    <n v="15800.85"/>
    <n v="18587.45"/>
    <n v="18587.45"/>
  </r>
  <r>
    <x v="0"/>
    <x v="4"/>
    <s v="01071.01.0632"/>
    <s v="COMPENSO LAVORO STRAORDINARIO - DEMOGRAFICI"/>
    <s v="Responsabile Area Finanziaria"/>
    <n v="700"/>
    <n v="700"/>
    <n v="700"/>
  </r>
  <r>
    <x v="0"/>
    <x v="4"/>
    <s v="01071.01.0633"/>
    <s v="COMPENSO LAVORO STRAORDINARIO - ELEZIONI (A RIMBORSO)"/>
    <s v="Responsabile del Servizio Anagrafe e Stato Civile"/>
    <n v="3000"/>
    <n v="3000"/>
    <n v="3000"/>
  </r>
  <r>
    <x v="0"/>
    <x v="0"/>
    <s v="01071.02.0695"/>
    <s v="IRAP PERSONALE UFF.ANAGRAFE"/>
    <s v="Responsabile Area Finanziaria"/>
    <n v="4630.4799999999996"/>
    <n v="5445.33"/>
    <n v="5445.33"/>
  </r>
  <r>
    <x v="0"/>
    <x v="0"/>
    <s v="01071.02.0696"/>
    <s v="QUOTA DIRITTI STATALI PER RILASCIO CARTE D'IDENTITA' ELETTRONICHE"/>
    <s v="Responsabile del Servizio Anagrafe e Stato Civile"/>
    <n v="18000"/>
    <n v="18000"/>
    <n v="18000"/>
  </r>
  <r>
    <x v="0"/>
    <x v="1"/>
    <s v="01071.03.0640"/>
    <s v="UFFICIO ANAGRAFE E STATO CIVILE: ACQUISTO BENI DI CONSUMO"/>
    <s v="Responsabile del Servizio Anagrafe e Stato Civile"/>
    <n v="2500"/>
    <n v="2500"/>
    <n v="2500"/>
  </r>
  <r>
    <x v="0"/>
    <x v="1"/>
    <s v="01071.03.0650"/>
    <s v="SPESE PER IL SERVIZIO ELETTORALE"/>
    <s v="Responsabile del Servizio Anagrafe e Stato Civile"/>
    <n v="2695.8"/>
    <n v="2695.8"/>
    <n v="2695.8"/>
  </r>
  <r>
    <x v="0"/>
    <x v="1"/>
    <s v="01071.03.0660"/>
    <s v="SPESE PER COMMISSIONE ELETTORALE MANDAMENTALE"/>
    <s v="Responsabile del Servizio Anagrafe e Stato Civile"/>
    <n v="2300"/>
    <n v="2300"/>
    <n v="2300"/>
  </r>
  <r>
    <x v="0"/>
    <x v="1"/>
    <s v="01071.03.0681"/>
    <s v="UFFICIO ANAGRAFE E STATO CIVILE: PRESTAZIONI DI SERVIZI"/>
    <s v="Responsabile del Servizio Anagrafe e Stato Civile"/>
    <n v="4500"/>
    <n v="4500"/>
    <n v="4500"/>
  </r>
  <r>
    <x v="0"/>
    <x v="1"/>
    <s v="01071.03.0682"/>
    <s v="SPESE PER CENSIMENTI E STATISTICHE"/>
    <s v="Responsabile del Servizio Anagrafe e Stato Civile"/>
    <n v="1700"/>
    <n v="1700"/>
    <n v="1700"/>
  </r>
  <r>
    <x v="0"/>
    <x v="1"/>
    <s v="01071.03.0683"/>
    <s v="SPESE ELETTORALI  (A RIMBORSO)"/>
    <s v="Responsabile del Servizio Anagrafe e Stato Civile"/>
    <n v="2730"/>
    <n v="2730"/>
    <n v="2730"/>
  </r>
  <r>
    <x v="1"/>
    <x v="0"/>
    <s v="01082.02.4702"/>
    <s v="IMPLEMENTAZIONE SISTEMI DI SICUREZZA DEL TERRITORIO"/>
    <s v="Responsabile Area Polizia Locale"/>
    <n v="6000"/>
    <n v="0"/>
    <n v="0"/>
  </r>
  <r>
    <x v="1"/>
    <x v="3"/>
    <s v="01082.05.4703"/>
    <s v="FPV - IMPLEMENTAZIONE SISTEMI DI SICUREZZA E SALVATAGGIO DATI ATTRAVERSO LA TECNOLOGIA DEL CLOUD"/>
    <s v="Responsabile del Servizio Informatico"/>
    <n v="0"/>
    <n v="0"/>
    <n v="0"/>
  </r>
  <r>
    <x v="0"/>
    <x v="4"/>
    <s v="01101.01.0715"/>
    <s v="INDENNITA' E RIMBORSO SPESE PER MISSIONI "/>
    <s v="Responsabile Area Finanziaria"/>
    <n v="1000"/>
    <n v="1000"/>
    <n v="1000"/>
  </r>
  <r>
    <x v="0"/>
    <x v="4"/>
    <s v="01101.01.0716"/>
    <s v="INDENNITA' -  AREA ORGANIZZATIVE"/>
    <s v="Responsabile Area Finanziaria"/>
    <n v="47812.94"/>
    <n v="47812.94"/>
    <n v="47812.94"/>
  </r>
  <r>
    <x v="0"/>
    <x v="4"/>
    <s v="01101.01.0717"/>
    <s v="FONDO MIGLIORAMENTO EFFICIENZA_STABILI"/>
    <s v="Responsabile Area Finanziaria"/>
    <n v="55199.19"/>
    <n v="55199.19"/>
    <n v="55199.19"/>
  </r>
  <r>
    <x v="0"/>
    <x v="4"/>
    <s v="01101.01.0718"/>
    <s v="FONDO MIGLIORAMENTO EFFICIENZA_VARIABILI"/>
    <s v="Responsabile Area Finanziaria"/>
    <n v="17741.330000000002"/>
    <n v="17741.330000000002"/>
    <n v="17741.330000000002"/>
  </r>
  <r>
    <x v="0"/>
    <x v="4"/>
    <s v="01101.01.0720"/>
    <s v="ONERI LEGGE N. 336/70 - ORFANI DI GUERRA"/>
    <s v="Responsabile Area Finanziaria"/>
    <n v="589.78"/>
    <n v="589.78"/>
    <n v="589.78"/>
  </r>
  <r>
    <x v="0"/>
    <x v="4"/>
    <s v="01101.01.0732"/>
    <s v="ONERI PREVIDENZIALI E ASSISTENZIALI FONDO MIGLIORAMENTO EFFICIENZA - ACCORPAMENTO"/>
    <s v="Responsabile Area Finanziaria"/>
    <n v="18096.54"/>
    <n v="18096.54"/>
    <n v="18096.54"/>
  </r>
  <r>
    <x v="0"/>
    <x v="4"/>
    <s v="01101.01.0760"/>
    <s v="Fondo Innovazione D.LGs. 50/2016"/>
    <s v="Responsabile Area Finanziaria"/>
    <n v="3000"/>
    <n v="3000"/>
    <n v="3000"/>
  </r>
  <r>
    <x v="0"/>
    <x v="4"/>
    <s v="01101.01.0761"/>
    <s v="Fondo Compenso incentivante funzioni tecniche D.Ls. 50/2016"/>
    <s v="Responsabile Area Finanziaria"/>
    <n v="12000"/>
    <n v="12000"/>
    <n v="12000"/>
  </r>
  <r>
    <x v="0"/>
    <x v="0"/>
    <s v="01101.02.0767"/>
    <s v="IRAP FONDO MIGLIORAMENTO EFFICIENZA - ACCORPAMENTO"/>
    <s v="Responsabile Area Finanziaria"/>
    <n v="6199.94"/>
    <n v="6199.94"/>
    <n v="6199.94"/>
  </r>
  <r>
    <x v="0"/>
    <x v="7"/>
    <s v="01101.10.0757"/>
    <s v="FPV - INDENNITA' -  AREA ORGANIZZATIVE"/>
    <s v="Responsabile Area Finanziaria"/>
    <n v="7070.1"/>
    <n v="7070.1"/>
    <n v="7070.1"/>
  </r>
  <r>
    <x v="0"/>
    <x v="7"/>
    <s v="01101.10.0760"/>
    <s v="FPV - Fondo Innovazione D.LGs. 50/2016"/>
    <s v="Responsabile Area Finanziaria"/>
    <n v="0"/>
    <n v="0"/>
    <n v="0"/>
  </r>
  <r>
    <x v="0"/>
    <x v="7"/>
    <s v="01101.10.0761"/>
    <s v="FPV - Compenso incentivante funzioni tecniche D.Ls. 50/2016"/>
    <s v="Responsabile Area Finanziaria"/>
    <n v="0"/>
    <n v="0"/>
    <n v="0"/>
  </r>
  <r>
    <x v="0"/>
    <x v="7"/>
    <s v="01101.10.0762"/>
    <s v="FPV - ONERI PREVIDENZIALI E ASSISTENZIALI FONDO MIGLIORAMENTO EFFICIENZA - ACCORPAMENTO"/>
    <s v="Responsabile Area Finanziaria"/>
    <n v="0"/>
    <n v="0"/>
    <n v="0"/>
  </r>
  <r>
    <x v="0"/>
    <x v="7"/>
    <s v="01101.10.0763"/>
    <s v="FPV - IRAP FONDO MIGLIORAMENTO EFFICIENZA - ACCORPAMENTO"/>
    <s v="Responsabile Area Finanziaria"/>
    <n v="0"/>
    <n v="0"/>
    <n v="0"/>
  </r>
  <r>
    <x v="0"/>
    <x v="4"/>
    <s v="01111.01.0725"/>
    <s v="SPESE PER MENSA DIPENDENTI"/>
    <s v="Responsabile Area Finanziaria"/>
    <n v="6000"/>
    <n v="6000"/>
    <n v="6000"/>
  </r>
  <r>
    <x v="0"/>
    <x v="1"/>
    <s v="01111.03.0160"/>
    <s v="SPESE PER PATROCINI LEGALI"/>
    <s v="Responsabile del Servizio Segreteria"/>
    <n v="10000"/>
    <n v="10000"/>
    <n v="10000"/>
  </r>
  <r>
    <x v="0"/>
    <x v="1"/>
    <s v="01111.03.0737"/>
    <s v="ACQUISTO MATERIALE DI CONSUMO: SERVIZIO INFORMATICO"/>
    <s v="Responsabile del Servizio Informatico"/>
    <n v="2500"/>
    <n v="2500"/>
    <n v="2500"/>
  </r>
  <r>
    <x v="0"/>
    <x v="1"/>
    <s v="01111.03.0741"/>
    <s v="GESTIONE CALORE"/>
    <s v="Responsabile Area Tecnica Lavori Pubblici"/>
    <n v="33600"/>
    <n v="33600"/>
    <n v="33600"/>
  </r>
  <r>
    <x v="0"/>
    <x v="1"/>
    <s v="01111.03.0742"/>
    <s v="SERVIZI GEN.: SPESE ENERGIA ELETTRICA"/>
    <s v="Responsabile Area Tecnica Lavori Pubblici"/>
    <n v="12180"/>
    <n v="12180"/>
    <n v="12180"/>
  </r>
  <r>
    <x v="0"/>
    <x v="1"/>
    <s v="01111.03.0743"/>
    <s v="SERVIZI GENERALI: SPESE TELEFONICHE"/>
    <s v="Responsabile del Servizio Informatico"/>
    <n v="23000"/>
    <n v="23000"/>
    <n v="23000"/>
  </r>
  <r>
    <x v="0"/>
    <x v="1"/>
    <s v="01111.03.0744"/>
    <s v="MANUTENZIONI VARIE"/>
    <s v="Responsabile Area Tecnica Lavori Pubblici"/>
    <n v="2300"/>
    <n v="2300"/>
    <n v="2300"/>
  </r>
  <r>
    <x v="0"/>
    <x v="1"/>
    <s v="01111.03.0747"/>
    <s v="MANUTENZIONE IMPIANTISTICA - SERVIZI GENERALI -"/>
    <s v="Responsabile Area Tecnica Lavori Pubblici"/>
    <n v="5700"/>
    <n v="5700"/>
    <n v="5700"/>
  </r>
  <r>
    <x v="0"/>
    <x v="1"/>
    <s v="01111.03.0748"/>
    <s v="ASSISTENZA PROGRAMMI E HARDWARE"/>
    <s v="Responsabile del Servizio Informatico"/>
    <n v="25000"/>
    <n v="20000"/>
    <n v="25000"/>
  </r>
  <r>
    <x v="0"/>
    <x v="1"/>
    <s v="01111.03.0749"/>
    <s v="PRESTAZIONI DI SERVIZIO: SERVIZIO INFORMATICO"/>
    <s v="Responsabile del Servizio Informatico"/>
    <n v="12000"/>
    <n v="12000"/>
    <n v="12000"/>
  </r>
  <r>
    <x v="0"/>
    <x v="1"/>
    <s v="01111.03.0751"/>
    <s v="SPESE PER PULIZIA"/>
    <s v="Responsabile del Servizio Segreteria"/>
    <n v="500"/>
    <n v="500"/>
    <n v="500"/>
  </r>
  <r>
    <x v="0"/>
    <x v="1"/>
    <s v="01111.03.0753"/>
    <s v="SPESE FUNZIONAM. ANTIFURTO E VIGILANZA"/>
    <s v="Responsabile Area Polizia Locale"/>
    <n v="1000"/>
    <n v="1000"/>
    <n v="1000"/>
  </r>
  <r>
    <x v="0"/>
    <x v="1"/>
    <s v="01111.03.0756"/>
    <s v="NUCLEO DI VALUTAZIONE ESTERNO"/>
    <s v="Responsabile Area Finanziaria"/>
    <n v="1500"/>
    <n v="1500"/>
    <n v="1500"/>
  </r>
  <r>
    <x v="0"/>
    <x v="1"/>
    <s v="01111.03.0757"/>
    <s v="SPESE DI RISCALDAMENTO C/O SPAZI AGGREGATI - UFFICI"/>
    <s v="Responsabile Area Finanziaria"/>
    <n v="2000"/>
    <n v="2000"/>
    <n v="2000"/>
  </r>
  <r>
    <x v="0"/>
    <x v="1"/>
    <s v="01111.03.0758"/>
    <s v="SPESE DI ENERGIA ELETTRICA C/O SPAZI AGGREGATI - UFFICI"/>
    <s v="Responsabile Area Tecnica Lavori Pubblici"/>
    <n v="3000"/>
    <n v="3000"/>
    <n v="3000"/>
  </r>
  <r>
    <x v="0"/>
    <x v="1"/>
    <s v="01111.03.0760"/>
    <s v="SPESE PER MIGLIORAMENTO SICUREZZA/SALUTE DIPENDENTI"/>
    <s v="Responsabile Area Tecnica Lavori Pubblici"/>
    <n v="7000"/>
    <n v="7000"/>
    <n v="7000"/>
  </r>
  <r>
    <x v="0"/>
    <x v="2"/>
    <s v="01111.04.0766"/>
    <s v="QUOTA RIPARTO SPESE UFFICIO CIRCOSCRIZIONE COLLOCAMENTO"/>
    <s v="Responsabile Area Finanziaria"/>
    <n v="2000"/>
    <n v="2000"/>
    <n v="2000"/>
  </r>
  <r>
    <x v="0"/>
    <x v="7"/>
    <s v="01111.10.0189"/>
    <s v="SPESE PER CAUSE LEGALI ACCANTONATE"/>
    <s v="Responsabile del Servizio Segreteria"/>
    <n v="0"/>
    <n v="0"/>
    <n v="0"/>
  </r>
  <r>
    <x v="0"/>
    <x v="4"/>
    <s v="03011.01.0910"/>
    <s v="STIPENDI AI VIGILI"/>
    <s v="Responsabile Area Finanziaria"/>
    <n v="118928.98"/>
    <n v="128784.16"/>
    <n v="128784.16"/>
  </r>
  <r>
    <x v="0"/>
    <x v="4"/>
    <s v="03011.01.0922"/>
    <s v="COMPENSO LAVORO STRAORDINARIO - VIGILI"/>
    <s v="Responsabile Area Finanziaria"/>
    <n v="1950"/>
    <n v="1950"/>
    <n v="1950"/>
  </r>
  <r>
    <x v="0"/>
    <x v="4"/>
    <s v="03011.01.0930"/>
    <s v="ONERI PREVIDENZIALI, ASSISTENZIALI E ASSICURATIVI A CARICO DEL COMUNE"/>
    <s v="Responsabile Area Finanziaria"/>
    <n v="37433.39"/>
    <n v="40405.83"/>
    <n v="40405.83"/>
  </r>
  <r>
    <x v="0"/>
    <x v="0"/>
    <s v="03011.02.0965"/>
    <s v="IRAP PERSONALE POLIZIA MUNICIPALE"/>
    <s v="Responsabile Area Finanziaria"/>
    <n v="11249.59"/>
    <n v="12103.78"/>
    <n v="12103.78"/>
  </r>
  <r>
    <x v="0"/>
    <x v="1"/>
    <s v="03011.03.0934"/>
    <s v="ACQUISTO DOTAZIONI PER POLIZIA MUNICIPALE"/>
    <s v="Responsabile Area Polizia Locale"/>
    <n v="2000"/>
    <n v="2000"/>
    <n v="2000"/>
  </r>
  <r>
    <x v="0"/>
    <x v="1"/>
    <s v="03011.03.0935"/>
    <s v="POLIZIA MUNICIPALE: ACQUISTO BENI DI CONSUMO"/>
    <s v="Responsabile Area Polizia Locale"/>
    <n v="1500"/>
    <n v="1500"/>
    <n v="1500"/>
  </r>
  <r>
    <x v="0"/>
    <x v="1"/>
    <s v="03011.03.0938"/>
    <s v="POLIZIA MUNICIPALE : SPESE TELEFONICHE"/>
    <s v="Responsabile del Servizio Informatico"/>
    <n v="0"/>
    <n v="0"/>
    <n v="0"/>
  </r>
  <r>
    <x v="0"/>
    <x v="1"/>
    <s v="03011.03.0940"/>
    <s v="POLIZIA MUNICIPALE: PRESTAZIONI DI SERVIZI"/>
    <s v="Responsabile Area Polizia Locale"/>
    <n v="11000"/>
    <n v="11000"/>
    <n v="11000"/>
  </r>
  <r>
    <x v="0"/>
    <x v="1"/>
    <s v="03011.03.0941"/>
    <s v="SPESE POSTALI, MAT. E SVILUPPO FOTOGRAFICO"/>
    <s v="Responsabile Area Polizia Locale"/>
    <n v="30000"/>
    <n v="30000"/>
    <n v="30000"/>
  </r>
  <r>
    <x v="0"/>
    <x v="1"/>
    <s v="03011.03.0942"/>
    <s v="SPESE PER AUTOMEZZI"/>
    <s v="Responsabile Area Polizia Locale"/>
    <n v="1500"/>
    <n v="1500"/>
    <n v="1500"/>
  </r>
  <r>
    <x v="0"/>
    <x v="1"/>
    <s v="03011.03.0944"/>
    <s v="Servizio Vigilanza: previdenza complementare"/>
    <s v="Responsabile Area Polizia Locale"/>
    <n v="0"/>
    <n v="0"/>
    <n v="0"/>
  </r>
  <r>
    <x v="0"/>
    <x v="1"/>
    <s v="03011.03.0945"/>
    <s v="SPESE CUSTODIA VEICOLI"/>
    <s v="Responsabile Area Polizia Locale"/>
    <n v="1500"/>
    <n v="1500"/>
    <n v="1500"/>
  </r>
  <r>
    <x v="0"/>
    <x v="1"/>
    <s v="03011.03.0958"/>
    <s v="SPESE NOTIFICHE MESSI COMUNALI"/>
    <s v="Responsabile Area Polizia Locale"/>
    <n v="1000"/>
    <n v="1000"/>
    <n v="1000"/>
  </r>
  <r>
    <x v="0"/>
    <x v="2"/>
    <s v="03011.04.0962"/>
    <s v="CONTRIBUTO ASSOCIAZIONE CARABINIERI IN CONGEDO"/>
    <s v="Responsabile Area Polizia Locale"/>
    <n v="2000"/>
    <n v="2000"/>
    <n v="2000"/>
  </r>
  <r>
    <x v="0"/>
    <x v="2"/>
    <s v="03011.04.0963"/>
    <s v="CONTRIBUTO GESTIONE CASERMA CARABINIERI"/>
    <s v="Responsabile Area Polizia Locale"/>
    <n v="2000"/>
    <n v="2000"/>
    <n v="2000"/>
  </r>
  <r>
    <x v="0"/>
    <x v="6"/>
    <s v="03011.09.0980"/>
    <s v="RESTITUZIONE SOMME INDEBITAMENTE VERSATE SANZIONI C.D.S."/>
    <s v="Responsabile Area Polizia Locale"/>
    <n v="1000"/>
    <n v="1000"/>
    <n v="1000"/>
  </r>
  <r>
    <x v="1"/>
    <x v="0"/>
    <s v="03012.02.4912"/>
    <s v="AUTOVETTURA_BANDO REGIONALE"/>
    <s v="Responsabile Area Polizia Locale"/>
    <n v="40000"/>
    <n v="0"/>
    <n v="0"/>
  </r>
  <r>
    <x v="0"/>
    <x v="2"/>
    <s v="04011.04.1010"/>
    <s v="CONTRIBUTI A SCUOLE MATERNE"/>
    <s v="Responsabile del Servizio Cultura e Biblioteca"/>
    <n v="125000"/>
    <n v="125000"/>
    <n v="125000"/>
  </r>
  <r>
    <x v="0"/>
    <x v="2"/>
    <s v="04011.04.1011"/>
    <s v="CONTRIBUTO SCUOLE MATERNE - UNA TANTUM"/>
    <s v="Responsabile del Servizio Cultura e Biblioteca"/>
    <n v="0"/>
    <n v="0"/>
    <n v="0"/>
  </r>
  <r>
    <x v="0"/>
    <x v="2"/>
    <s v="04011.04.1012"/>
    <s v="CONTRIBUTO SISTEMA INTEGRATO EDUCATIVO  ZERO_6 ANNI"/>
    <s v="Responsabile del Servizio Cultura e Biblioteca"/>
    <n v="9000"/>
    <n v="9000"/>
    <n v="9000"/>
  </r>
  <r>
    <x v="0"/>
    <x v="2"/>
    <s v="04011.04.1013"/>
    <s v="CONTRIBUTI A SCUOLE MATERNE - 0-6 no piano diritto allo studio "/>
    <s v="Responsabile del Servizio Cultura e Biblioteca"/>
    <n v="40000"/>
    <n v="0"/>
    <n v="0"/>
  </r>
  <r>
    <x v="0"/>
    <x v="2"/>
    <s v="04011.04.1014"/>
    <s v="CONTRIBUTI A SCUOLE MATERNE_ RIPARTENZA_"/>
    <s v="Responsabile del Servizio Cultura e Biblioteca"/>
    <n v="0"/>
    <n v="0"/>
    <n v="0"/>
  </r>
  <r>
    <x v="0"/>
    <x v="1"/>
    <s v="04021.03.1071"/>
    <s v="SCUOLE ELEMENTARI : ACQUISTO BENI DI CONSUMO PER MANUTENZIONI"/>
    <s v="Responsabile Area Tecnica Lavori Pubblici"/>
    <n v="2000"/>
    <n v="2000"/>
    <n v="2000"/>
  </r>
  <r>
    <x v="0"/>
    <x v="1"/>
    <s v="04021.03.1078"/>
    <s v="SC.ELEMENTARE: SPESE PER ENERGIA ELETTRICA"/>
    <s v="Responsabile Area Tecnica Lavori Pubblici"/>
    <n v="8700"/>
    <n v="8700"/>
    <n v="8700"/>
  </r>
  <r>
    <x v="0"/>
    <x v="1"/>
    <s v="04021.03.1079"/>
    <s v="SCUOLE ELEMENTARI: SPESE TELEFONICHE"/>
    <s v="Responsabile del Servizio Informatico"/>
    <n v="0"/>
    <n v="0"/>
    <n v="0"/>
  </r>
  <r>
    <x v="0"/>
    <x v="1"/>
    <s v="04021.03.1082"/>
    <s v="MANUTENZIONE ORDINARIA SCUOLA ELEMENTARE"/>
    <s v="Responsabile Area Tecnica Lavori Pubblici"/>
    <n v="6100"/>
    <n v="6100"/>
    <n v="6100"/>
  </r>
  <r>
    <x v="0"/>
    <x v="1"/>
    <s v="04021.03.1085"/>
    <s v="SCUOLE ELEMENTARI: SPESE DI RISCALDAMENTO"/>
    <s v="Responsabile Area Tecnica Lavori Pubblici"/>
    <n v="37500"/>
    <n v="37500"/>
    <n v="37500"/>
  </r>
  <r>
    <x v="0"/>
    <x v="1"/>
    <s v="04021.03.1086"/>
    <s v="MANUTENZIONE IMPIANTISTICA, CADITOIE E POZZETTI - SCUOLA ELEMENTARE -"/>
    <s v="Responsabile Area Tecnica Lavori Pubblici"/>
    <n v="3200"/>
    <n v="3200"/>
    <n v="3200"/>
  </r>
  <r>
    <x v="0"/>
    <x v="1"/>
    <s v="04021.03.1089"/>
    <s v="PALESTRE COMUNALI : RISCALDAMENTO"/>
    <s v="Responsabile Area Tecnica Lavori Pubblici"/>
    <n v="6800"/>
    <n v="8300"/>
    <n v="8300"/>
  </r>
  <r>
    <x v="0"/>
    <x v="1"/>
    <s v="04021.03.1114"/>
    <s v="SCUOLE MEDIE : ACQUISTO MATERIALI PER MANUTENZIONI"/>
    <s v="Responsabile Area Tecnica Lavori Pubblici"/>
    <n v="1300"/>
    <n v="1300"/>
    <n v="1300"/>
  </r>
  <r>
    <x v="0"/>
    <x v="1"/>
    <s v="04021.03.1117"/>
    <s v="IMPIANTI SPORTIVI AD USO SCUOLA MEDIA : RISCALDAMENTO"/>
    <s v="Responsabile Area Tecnica Lavori Pubblici"/>
    <n v="20000"/>
    <n v="23000"/>
    <n v="23000"/>
  </r>
  <r>
    <x v="0"/>
    <x v="1"/>
    <s v="04021.03.1118"/>
    <s v="IMPIANTI SPORTIVI AD USO SCUOLA MEDIA: SPESE TELEFONICHE"/>
    <s v="Responsabile del Servizio Informatico"/>
    <n v="0"/>
    <n v="0"/>
    <n v="0"/>
  </r>
  <r>
    <x v="0"/>
    <x v="1"/>
    <s v="04021.03.1119"/>
    <s v="IMPIANTI SPORTIVI AD USO SC. MEDIA: SPESE ENERGIA ELETTRICA"/>
    <s v="Responsabile Area Tecnica Lavori Pubblici"/>
    <n v="10143"/>
    <n v="11143"/>
    <n v="11143"/>
  </r>
  <r>
    <x v="0"/>
    <x v="1"/>
    <s v="04021.03.1121"/>
    <s v="SCUOLA MEDIA: SPESE ENERGIA ELETTRICA"/>
    <s v="Responsabile Area Tecnica Lavori Pubblici"/>
    <n v="12000"/>
    <n v="13000"/>
    <n v="13000"/>
  </r>
  <r>
    <x v="0"/>
    <x v="1"/>
    <s v="04021.03.1122"/>
    <s v="SCUOLA MEDIA : SPESE TELEFONICHE"/>
    <s v="Responsabile del Servizio Informatico"/>
    <n v="3000"/>
    <n v="3000"/>
    <n v="3000"/>
  </r>
  <r>
    <x v="0"/>
    <x v="1"/>
    <s v="04021.03.1123"/>
    <s v="SCUOLA MEDIA : SPESE DI FUNZIONAMENTO ANTIFURTO E VIGILANZA"/>
    <s v="Responsabile Area Polizia Locale"/>
    <n v="3200"/>
    <n v="3200"/>
    <n v="3200"/>
  </r>
  <r>
    <x v="0"/>
    <x v="1"/>
    <s v="04021.03.1124"/>
    <s v="SCUOLA MEDIA: MANUT. IMPIANTISTICA, CADITOIE E POZZETTI"/>
    <s v="Responsabile Area Tecnica Lavori Pubblici"/>
    <n v="4500"/>
    <n v="4500"/>
    <n v="4500"/>
  </r>
  <r>
    <x v="0"/>
    <x v="1"/>
    <s v="04021.03.1126"/>
    <s v="SCUOLE MEDIE : RISCALDAMENTO"/>
    <s v="Responsabile Area Tecnica Lavori Pubblici"/>
    <n v="37300"/>
    <n v="38800"/>
    <n v="38800"/>
  </r>
  <r>
    <x v="0"/>
    <x v="1"/>
    <s v="04021.03.1130"/>
    <s v="MANUTENZIONE ORDINARIA SCUOLA MEDIA"/>
    <s v="Responsabile Area Tecnica Lavori Pubblici"/>
    <n v="7500"/>
    <n v="7500"/>
    <n v="7500"/>
  </r>
  <r>
    <x v="0"/>
    <x v="1"/>
    <s v="04021.03.1131"/>
    <s v="MANUTENZIONE IMPIANTI SPORTIVI AD USO SCUOLA MEDIA"/>
    <s v="Responsabile Area Tecnica Lavori Pubblici"/>
    <n v="6200"/>
    <n v="6200"/>
    <n v="6200"/>
  </r>
  <r>
    <x v="0"/>
    <x v="1"/>
    <s v="04021.03.1175"/>
    <s v="SPESE PER TRASPORTO ALUNNI SCUOLA OBBLIGO: SERVIZIO ASSISTENZA (IVA)"/>
    <s v="Responsabile del Servizio Cultura e Biblioteca"/>
    <n v="11000"/>
    <n v="11000"/>
    <n v="11000"/>
  </r>
  <r>
    <x v="0"/>
    <x v="2"/>
    <s v="04021.04.1090"/>
    <s v="FORNITURA GRATUITA LIBRI ALUNNI SCUOLE ELEMENTARI"/>
    <s v="Responsabile del Servizio Cultura e Biblioteca"/>
    <n v="17500"/>
    <n v="17500"/>
    <n v="17500"/>
  </r>
  <r>
    <x v="0"/>
    <x v="2"/>
    <s v="04021.04.1135"/>
    <s v="CONTRIBUTO ISTITUTO COMPRENSIVO - VARI"/>
    <s v="Responsabile del Servizio Cultura e Biblioteca"/>
    <n v="12000"/>
    <n v="12000"/>
    <n v="12000"/>
  </r>
  <r>
    <x v="0"/>
    <x v="2"/>
    <s v="04021.04.1136"/>
    <s v="CONTRIBUTO ISTITUTO COMPRENSIVO - FUNZIONI MISTE"/>
    <s v="Responsabile del Servizio Cultura e Biblioteca"/>
    <n v="800"/>
    <n v="800"/>
    <n v="800"/>
  </r>
  <r>
    <x v="1"/>
    <x v="0"/>
    <s v="04022.02.5141"/>
    <s v="INTERVENTI ADEGUAMENTO SICUREZZA"/>
    <s v="Responsabile Area Tecnica Lavori Pubblici"/>
    <n v="0"/>
    <n v="0"/>
    <n v="0"/>
  </r>
  <r>
    <x v="1"/>
    <x v="0"/>
    <s v="04022.02.5233"/>
    <s v="REALIZZAZIONE II LOTTO SCUOLE MEDIE"/>
    <s v="Responsabile Area Tecnica Lavori Pubblici"/>
    <n v="0"/>
    <n v="0"/>
    <n v="0"/>
  </r>
  <r>
    <x v="1"/>
    <x v="0"/>
    <s v="04022.02.5240"/>
    <s v="ACQUISTO ARREDI E ATTREZZATURE ISTITUTO COMPRENSIVO"/>
    <s v="Responsabile del Servizio Cultura e Biblioteca"/>
    <n v="0"/>
    <n v="0"/>
    <n v="0"/>
  </r>
  <r>
    <x v="1"/>
    <x v="0"/>
    <s v="04022.02.5244"/>
    <s v="LAVORI  SCUOLE ELEMENTARI:REALIZZAZZIONE MURO   "/>
    <s v="Responsabile Area Tecnica Lavori Pubblici"/>
    <n v="0"/>
    <n v="0"/>
    <n v="0"/>
  </r>
  <r>
    <x v="1"/>
    <x v="3"/>
    <s v="04022.05.5142"/>
    <s v="FPV - INTERVENTI ADEGUAMENTO SICUREZZA"/>
    <s v="Responsabile Area Tecnica Lavori Pubblici"/>
    <n v="0"/>
    <n v="0"/>
    <n v="0"/>
  </r>
  <r>
    <x v="1"/>
    <x v="3"/>
    <s v="04022.05.5245"/>
    <s v="FPV - LAVORI  SCUOLE ELEMENTARI:REALIZZAZZIONE MURO   "/>
    <s v="Responsabile Area Tecnica Lavori Pubblici"/>
    <n v="0"/>
    <n v="0"/>
    <n v="0"/>
  </r>
  <r>
    <x v="0"/>
    <x v="1"/>
    <s v="04061.03.1165"/>
    <s v="SPESE SOMMINISTRAZIONE PASTI MENSE SCOLASTICHE (IVA)"/>
    <s v="Responsabile del Servizio Cultura e Biblioteca"/>
    <n v="15000"/>
    <n v="15000"/>
    <n v="15000"/>
  </r>
  <r>
    <x v="0"/>
    <x v="1"/>
    <s v="04061.03.1166"/>
    <s v="MANUTENZIONE ORDINARIA AULA STUDIO UNIVERSITARIA"/>
    <s v="Responsabile Area Tecnica Lavori Pubblici"/>
    <n v="2000"/>
    <n v="2000"/>
    <n v="2000"/>
  </r>
  <r>
    <x v="0"/>
    <x v="1"/>
    <s v="04061.03.1177"/>
    <s v="ASSISTENZA PASTI  MENSE SCOLASTICHE (IVA) "/>
    <s v="Responsabile del Servizio Cultura e Biblioteca"/>
    <n v="0"/>
    <n v="0"/>
    <n v="0"/>
  </r>
  <r>
    <x v="0"/>
    <x v="2"/>
    <s v="04061.04.1190"/>
    <s v="Contributo attività educativa oratorio_associazioni"/>
    <s v="Responsabile del Servizio Cultura e Biblioteca"/>
    <n v="20000"/>
    <n v="20000"/>
    <n v="20000"/>
  </r>
  <r>
    <x v="0"/>
    <x v="2"/>
    <s v="04061.04.1195"/>
    <s v="Contributo CMLB Assistenza Educativa"/>
    <s v="Responsabile Servizio Sociale"/>
    <n v="195000"/>
    <n v="195000"/>
    <n v="195000"/>
  </r>
  <r>
    <x v="0"/>
    <x v="2"/>
    <s v="04061.04.1200"/>
    <s v="PREMI DI STUDIO SCUOLE MEDIE SUPERIORI"/>
    <s v="Responsabile del Servizio Cultura e Biblioteca"/>
    <n v="5000"/>
    <n v="5000"/>
    <n v="5000"/>
  </r>
  <r>
    <x v="0"/>
    <x v="2"/>
    <s v="04061.04.1201"/>
    <s v="FORNITURA GRATUITA LIBRI ALUNNI SCUOLE MEDIE INFERIORI"/>
    <s v="Responsabile del Servizio Cultura e Biblioteca"/>
    <n v="4600"/>
    <n v="4600"/>
    <n v="4600"/>
  </r>
  <r>
    <x v="0"/>
    <x v="2"/>
    <s v="04061.04.1202"/>
    <s v="CONTRIBUTO DIVERSE ABILITA'"/>
    <s v="Responsabile del Servizio Cultura e Biblioteca"/>
    <n v="1500"/>
    <n v="1500"/>
    <n v="1500"/>
  </r>
  <r>
    <x v="0"/>
    <x v="2"/>
    <s v="04061.04.1204"/>
    <s v="PREMI DI STUDIO UNIVERSITA'"/>
    <s v="Responsabile del Servizio Cultura e Biblioteca"/>
    <n v="3500"/>
    <n v="3500"/>
    <n v="3500"/>
  </r>
  <r>
    <x v="0"/>
    <x v="2"/>
    <s v="04061.04.1206"/>
    <s v="RIMBORSO UTENTI  _EMERGENZA COVID"/>
    <s v="Responsabile del Servizio Cultura e Biblioteca"/>
    <n v="0"/>
    <n v="0"/>
    <n v="0"/>
  </r>
  <r>
    <x v="0"/>
    <x v="2"/>
    <s v="04061.04.1207"/>
    <s v="RIMBORSO MENSA SCOLASTICA"/>
    <s v="Responsabile del Servizio Cultura e Biblioteca"/>
    <n v="0"/>
    <n v="0"/>
    <n v="0"/>
  </r>
  <r>
    <x v="1"/>
    <x v="0"/>
    <s v="04062.02.0001"/>
    <s v="OPERE DI ADEGUAMENTO SISMICO SCUOLA PRIMARIA_x000a_"/>
    <s v="Responsabile Area Tecnica Lavori Pubblici"/>
    <n v="0"/>
    <n v="0"/>
    <n v="0"/>
  </r>
  <r>
    <x v="1"/>
    <x v="3"/>
    <s v="04062.05.0002"/>
    <s v="VULNERABILITA' SISMICA SCUOLE MEDIE"/>
    <s v="Responsabile Area Tecnica Lavori Pubblici"/>
    <n v="40000"/>
    <n v="0"/>
    <n v="0"/>
  </r>
  <r>
    <x v="1"/>
    <x v="3"/>
    <s v="04062.05.5125"/>
    <s v="FPV - OPERE DI ADEGUAMENTO SISMICO SCUOLA PRIMARIA_x000a_"/>
    <s v="Responsabile Area Tecnica Lavori Pubblici"/>
    <n v="0"/>
    <n v="0"/>
    <n v="0"/>
  </r>
  <r>
    <x v="0"/>
    <x v="1"/>
    <s v="04071.03.1160"/>
    <s v="SPESE SERVIZIO TRASPORTO SCOLASTICO (IVA)"/>
    <s v="Responsabile del Servizio Cultura e Biblioteca"/>
    <n v="76000"/>
    <n v="76000"/>
    <n v="76000"/>
  </r>
  <r>
    <x v="0"/>
    <x v="1"/>
    <s v="04071.03.1176"/>
    <s v="SPESE SERVIZIO TRASPORTO SCOLASTICO (IVA)  "/>
    <s v="Responsabile del Servizio Cultura e Biblioteca"/>
    <n v="0"/>
    <n v="0"/>
    <n v="0"/>
  </r>
  <r>
    <x v="0"/>
    <x v="2"/>
    <s v="04071.04.1187"/>
    <s v="SCUOLA ELEMENTARE: CONTRIBUTO IN CONTO PIANO DIR. STUDIO"/>
    <s v="Responsabile del Servizio Cultura e Biblioteca"/>
    <n v="6000"/>
    <n v="6000"/>
    <n v="6000"/>
  </r>
  <r>
    <x v="0"/>
    <x v="2"/>
    <s v="04071.04.1188"/>
    <s v="SCUOLA MEDIA: CONTRIBUTI IN CONTO PIANO DIRITTO ALLO STUDIO"/>
    <s v="Responsabile del Servizio Cultura e Biblioteca"/>
    <n v="9000"/>
    <n v="9000"/>
    <n v="9000"/>
  </r>
  <r>
    <x v="0"/>
    <x v="2"/>
    <s v="04071.04.1209"/>
    <s v="CONTRIBUTO SOSTEGNO STUDENTI "/>
    <s v="Responsabile del Servizio Cultura e Biblioteca"/>
    <n v="0"/>
    <n v="0"/>
    <n v="0"/>
  </r>
  <r>
    <x v="0"/>
    <x v="4"/>
    <s v="05021.01.1210"/>
    <s v="STIPENDI PERSONALE BIBLIOTECA"/>
    <s v="Responsabile Area Finanziaria"/>
    <n v="18164.78"/>
    <n v="15782.53"/>
    <n v="15782.53"/>
  </r>
  <r>
    <x v="0"/>
    <x v="4"/>
    <s v="05021.01.1222"/>
    <s v="COMPENSO LAVORO STRAORDINARIO - BIBLIOTECA"/>
    <s v="Responsabile Area Finanziaria"/>
    <n v="1170"/>
    <n v="1170"/>
    <n v="1170"/>
  </r>
  <r>
    <x v="0"/>
    <x v="4"/>
    <s v="05021.01.1230"/>
    <s v="ONERI PREVIDENZIALI, ASSISTENZIALI E ASSICURATIVI A CARICO DEL COMUNE"/>
    <s v="Responsabile Area Finanziaria"/>
    <n v="5175.8999999999996"/>
    <n v="4529.79"/>
    <n v="4529.79"/>
  </r>
  <r>
    <x v="0"/>
    <x v="0"/>
    <s v="05021.02.1260"/>
    <s v="IRAP PERSONALE BIBLIOTECA"/>
    <s v="Responsabile Area Finanziaria"/>
    <n v="1632.2"/>
    <n v="1429.7"/>
    <n v="1429.7"/>
  </r>
  <r>
    <x v="0"/>
    <x v="0"/>
    <s v="05021.02.1261"/>
    <s v="IRAP COMPENSI COMM. BIBLIOTECA"/>
    <s v="Responsabile Area Finanziaria"/>
    <n v="50"/>
    <n v="50"/>
    <n v="50"/>
  </r>
  <r>
    <x v="0"/>
    <x v="1"/>
    <s v="05021.03.1238"/>
    <s v="ACQUISTO LIBRI E ABBONAMENTI"/>
    <s v="Responsabile del Servizio Cultura e Biblioteca"/>
    <n v="23000"/>
    <n v="23000"/>
    <n v="23000"/>
  </r>
  <r>
    <x v="0"/>
    <x v="1"/>
    <s v="05021.03.1240"/>
    <s v="BIBLIOTECA: ACQUISTO RISORSE DIGITALI MLOL"/>
    <s v="Responsabile del Servizio Cultura e Biblioteca"/>
    <n v="1200"/>
    <n v="1200"/>
    <n v="1200"/>
  </r>
  <r>
    <x v="0"/>
    <x v="1"/>
    <s v="05021.03.1242"/>
    <s v="BIBLIOTECA: ACQUISTO BENI DI CONSUMO"/>
    <s v="Responsabile del Servizio Cultura e Biblioteca"/>
    <n v="5000"/>
    <n v="5000"/>
    <n v="5000"/>
  </r>
  <r>
    <x v="0"/>
    <x v="1"/>
    <s v="05021.03.1243"/>
    <s v="MLOL _ ACQUISTO STRAORDINARIO "/>
    <s v="Responsabile del Servizio Cultura e Biblioteca"/>
    <n v="0"/>
    <n v="0"/>
    <n v="0"/>
  </r>
  <r>
    <x v="0"/>
    <x v="1"/>
    <s v="05021.03.1251"/>
    <s v="BIBLIOTECA: PRESTAZIONI DI SERVIZI E INIZIATIVE CONNESSE"/>
    <s v="Responsabile del Servizio Cultura e Biblioteca"/>
    <n v="30000"/>
    <n v="30000"/>
    <n v="30000"/>
  </r>
  <r>
    <x v="0"/>
    <x v="1"/>
    <s v="05021.03.1252"/>
    <s v="BIBLIOTECA: SPESE TELEFONICHE"/>
    <s v="Responsabile del Servizio Informatico"/>
    <n v="0"/>
    <n v="0"/>
    <n v="0"/>
  </r>
  <r>
    <x v="0"/>
    <x v="1"/>
    <s v="05021.03.1253"/>
    <s v="BIBLIOTECA: INIZIATIVE CULTURALI IN COLLABORAZIONE CON LE SCUOLE"/>
    <s v="Responsabile del Servizio Cultura e Biblioteca"/>
    <n v="1000"/>
    <n v="1000"/>
    <n v="1000"/>
  </r>
  <r>
    <x v="0"/>
    <x v="1"/>
    <s v="05021.03.1254"/>
    <s v=" ASSISTENZA MENSA"/>
    <s v="Responsabile del Servizio Cultura e Biblioteca"/>
    <n v="5000"/>
    <n v="5000"/>
    <n v="5000"/>
  </r>
  <r>
    <x v="0"/>
    <x v="1"/>
    <s v="05021.03.1255"/>
    <s v="SPESE DI FUNZIONAMENTO, ANTIFURTO E VIGILANZA BIBLIOTECA"/>
    <s v="Responsabile Area Polizia Locale"/>
    <n v="2100"/>
    <n v="2100"/>
    <n v="2100"/>
  </r>
  <r>
    <x v="0"/>
    <x v="1"/>
    <s v="05021.03.1256"/>
    <s v="MANUTENZIONE IMPIANTISTICA BIBLIOTECA"/>
    <s v="Responsabile Area Tecnica Lavori Pubblici"/>
    <n v="2000"/>
    <n v="2000"/>
    <n v="2000"/>
  </r>
  <r>
    <x v="0"/>
    <x v="1"/>
    <s v="05021.03.1257"/>
    <s v="BILBIOTECA: FORNITURA ENERGIA ELETTRICA"/>
    <s v="Responsabile Area Tecnica Lavori Pubblici"/>
    <n v="10700"/>
    <n v="10700"/>
    <n v="10700"/>
  </r>
  <r>
    <x v="0"/>
    <x v="1"/>
    <s v="05021.03.1258"/>
    <s v="BIBLIOTECA: SPESE PER RISCALDAMENTO"/>
    <s v="Responsabile Area Tecnica Lavori Pubblici"/>
    <n v="1600"/>
    <n v="1600"/>
    <n v="1600"/>
  </r>
  <r>
    <x v="0"/>
    <x v="1"/>
    <s v="05021.03.1310"/>
    <s v="REALIZZAZIONE INIZIATIVE CULTURALI"/>
    <s v="Responsabile del Servizio Cultura e Biblioteca"/>
    <n v="11000"/>
    <n v="11000"/>
    <n v="11000"/>
  </r>
  <r>
    <x v="0"/>
    <x v="1"/>
    <s v="05021.03.1320"/>
    <s v="REALIZZAZIONE INIZIATIVE CULTURALI (AI FINI IVA)"/>
    <s v="Responsabile del Servizio Cultura e Biblioteca"/>
    <n v="1000"/>
    <n v="1000"/>
    <n v="1000"/>
  </r>
  <r>
    <x v="0"/>
    <x v="2"/>
    <s v="05021.04.1270"/>
    <s v="TRASFERIMENTI: CONVENZIONE SISTEMA BIBLIOTECARIO"/>
    <s v="Responsabile del Servizio Cultura e Biblioteca"/>
    <n v="5895.36"/>
    <n v="5895.36"/>
    <n v="5895.36"/>
  </r>
  <r>
    <x v="0"/>
    <x v="2"/>
    <s v="05021.04.1350"/>
    <s v="CONTRIBUTO A SOSTEGNO INIZIATIVE CULTURALI"/>
    <s v="Responsabile del Servizio Cultura e Biblioteca"/>
    <n v="4000"/>
    <n v="4000"/>
    <n v="4000"/>
  </r>
  <r>
    <x v="0"/>
    <x v="2"/>
    <s v="05021.04.1355"/>
    <s v="CONTRIBUTO CORPO BANDISTICO VILLONGO"/>
    <s v="Responsabile del Servizio Cultura e Biblioteca"/>
    <n v="2600"/>
    <n v="2600"/>
    <n v="2600"/>
  </r>
  <r>
    <x v="1"/>
    <x v="0"/>
    <s v="05022.02.5310"/>
    <s v="ACQUISTO STRAORDINARIO MOBILI/ATTREZZATURE E MECCANIZZAZIONE "/>
    <s v="Responsabile del Servizio Cultura e Biblioteca"/>
    <n v="0"/>
    <n v="0"/>
    <n v="0"/>
  </r>
  <r>
    <x v="1"/>
    <x v="3"/>
    <s v="05022.05.5313"/>
    <s v="FPV - ACQUISTO STRAORDINARIO MOBILI/ATTREZZATURE E MECCANIZZAZIONE "/>
    <s v="Responsabile del Servizio Cultura e Biblioteca"/>
    <n v="0"/>
    <n v="0"/>
    <n v="0"/>
  </r>
  <r>
    <x v="0"/>
    <x v="1"/>
    <s v="06011.03.1407"/>
    <s v="PALAZZETTO DELLO SPORT: ACQUISTO BENI DI CONSUMO (IVA)"/>
    <s v="Responsabile del Servizio Cultura e Biblioteca"/>
    <n v="2000"/>
    <n v="2000"/>
    <n v="2000"/>
  </r>
  <r>
    <x v="0"/>
    <x v="1"/>
    <s v="06011.03.1409"/>
    <s v="SPESE DI GESTIONE PALAZZETTO: RISCALDAMENTO (IVA)"/>
    <s v="Responsabile Area Tecnica Lavori Pubblici"/>
    <n v="31000"/>
    <n v="34000"/>
    <n v="34000"/>
  </r>
  <r>
    <x v="0"/>
    <x v="1"/>
    <s v="06011.03.1411"/>
    <s v="PALAZZETTO D. SPORT : SPESE PER ENERGIA ELETTRICA (IVA)"/>
    <s v="Responsabile Area Tecnica Lavori Pubblici"/>
    <n v="15500"/>
    <n v="17000"/>
    <n v="17000"/>
  </r>
  <r>
    <x v="0"/>
    <x v="1"/>
    <s v="06011.03.1412"/>
    <s v="PALAZZETTO D. SPORT : SPESE TELEFONICHE (IVA)"/>
    <s v="Responsabile del Servizio Informatico"/>
    <n v="0"/>
    <n v="0"/>
    <n v="0"/>
  </r>
  <r>
    <x v="0"/>
    <x v="1"/>
    <s v="06011.03.1413"/>
    <s v="PALAZZETTO D. SPORT : SPESE PER PULIZIA, CUSTODIA E MAT. D'UFFICIO (IVA)"/>
    <s v="Responsabile del Servizio Cultura e Biblioteca"/>
    <n v="18300"/>
    <n v="18300"/>
    <n v="18300"/>
  </r>
  <r>
    <x v="0"/>
    <x v="1"/>
    <s v="06011.03.1414"/>
    <s v="MANUTENZIONE PALAZZETTO DELLO SPORT (IVA)"/>
    <s v="Responsabile Area Tecnica Lavori Pubblici"/>
    <n v="6680"/>
    <n v="6680"/>
    <n v="6680"/>
  </r>
  <r>
    <x v="0"/>
    <x v="1"/>
    <s v="06011.03.1415"/>
    <s v="PALESTRA C.LE : SPESE DI RISCALDAMENTO (IVA)"/>
    <s v="Responsabile Area Tecnica Lavori Pubblici"/>
    <n v="3400"/>
    <n v="3400"/>
    <n v="3400"/>
  </r>
  <r>
    <x v="0"/>
    <x v="1"/>
    <s v="06011.03.1420"/>
    <s v="PROMOZIONE ATTIVITA' SPORTIVA E TEMPO LIBERO (NO IVA)"/>
    <s v="Responsabile del Servizio Cultura e Biblioteca"/>
    <n v="3000"/>
    <n v="3000"/>
    <n v="3000"/>
  </r>
  <r>
    <x v="0"/>
    <x v="1"/>
    <s v="06011.03.1421"/>
    <s v="STADIO COMUNALE: PRESTAZIONE DI SERVIZIO"/>
    <s v="Responsabile Area Tecnica Lavori Pubblici"/>
    <n v="6500"/>
    <n v="6500"/>
    <n v="6500"/>
  </r>
  <r>
    <x v="0"/>
    <x v="1"/>
    <s v="06011.03.1422"/>
    <s v="STADIO COMUNALE: UTENZE (IVA)"/>
    <s v="Responsabile Area Tecnica Lavori Pubblici"/>
    <n v="15000"/>
    <n v="20000"/>
    <n v="20000"/>
  </r>
  <r>
    <x v="0"/>
    <x v="1"/>
    <s v="06011.03.1423"/>
    <s v="MATERIALE PROMOZIONALE (IVA)"/>
    <s v="Responsabile del Servizio Cultura e Biblioteca"/>
    <n v="500"/>
    <n v="500"/>
    <n v="500"/>
  </r>
  <r>
    <x v="0"/>
    <x v="1"/>
    <s v="06011.03.1425"/>
    <s v="MANUTENZIONE E MIGLIORIE STRUTTURE SPORTIVE FINANZIATE CON CONCESSIONE SPAZI PUBBLICITARI (IVA)"/>
    <s v="Responsabile Area Tecnica Lavori Pubblici"/>
    <n v="0"/>
    <n v="0"/>
    <n v="0"/>
  </r>
  <r>
    <x v="0"/>
    <x v="1"/>
    <s v="06011.03.1500"/>
    <s v="ATTIVITA  SPORTIVE NELLE SCUOLE"/>
    <s v="Responsabile del Servizio Cultura e Biblioteca"/>
    <n v="2000"/>
    <n v="2000"/>
    <n v="2000"/>
  </r>
  <r>
    <x v="0"/>
    <x v="1"/>
    <s v="06011.03.1501"/>
    <s v="MANUTENZIONE ORDINARIA PISTA CICLOPODISTICA"/>
    <s v="Responsabile Area Tecnica Lavori Pubblici"/>
    <n v="3000"/>
    <n v="3000"/>
    <n v="3000"/>
  </r>
  <r>
    <x v="0"/>
    <x v="2"/>
    <s v="06011.04.1430"/>
    <s v="CONTRIBUTI PER PROMOZIONE ATTIVITA' SPORTIVA"/>
    <s v="Responsabile del Servizio Cultura e Biblioteca"/>
    <n v="12000"/>
    <n v="12000"/>
    <n v="12000"/>
  </r>
  <r>
    <x v="0"/>
    <x v="2"/>
    <s v="06011.04.1443"/>
    <s v="CONTRIBUTI PER ASSOCIAZIONI SPORTIVE"/>
    <s v="Responsabile del Servizio Cultura e Biblioteca"/>
    <n v="0"/>
    <n v="0"/>
    <n v="0"/>
  </r>
  <r>
    <x v="0"/>
    <x v="7"/>
    <s v="06011.10.0574"/>
    <s v="Organizzazione logistica eventi"/>
    <s v="Responsabile Area Tecnica Lavori Pubblici"/>
    <n v="0"/>
    <n v="0"/>
    <n v="0"/>
  </r>
  <r>
    <x v="0"/>
    <x v="7"/>
    <s v="06011.10.1460"/>
    <s v="FESTA DELLO SPORT (U.T.)"/>
    <s v="Responsabile del Servizio Cultura e Biblioteca"/>
    <n v="6000"/>
    <n v="6000"/>
    <n v="6000"/>
  </r>
  <r>
    <x v="1"/>
    <x v="0"/>
    <s v="06012.02.5511"/>
    <s v="EFFICIENZA ENERGETICA STADIO COMUNALE  (IVA)"/>
    <s v="Responsabile Area Tecnica Lavori Pubblici"/>
    <n v="0"/>
    <n v="0"/>
    <n v="0"/>
  </r>
  <r>
    <x v="1"/>
    <x v="0"/>
    <s v="06012.02.5520"/>
    <s v="MANUTENZIONE STRAORDINARIA PALAZZETTO DELLO SPORT (IVA)"/>
    <s v="Responsabile Area Tecnica Lavori Pubblici"/>
    <n v="0"/>
    <n v="0"/>
    <n v="0"/>
  </r>
  <r>
    <x v="1"/>
    <x v="0"/>
    <s v="06012.02.5550"/>
    <s v="Stadio Comunale  (I.V.A.)_Manutenzione straordinaria"/>
    <s v="Responsabile Area Tecnica Lavori Pubblici"/>
    <n v="905000"/>
    <n v="0"/>
    <n v="0"/>
  </r>
  <r>
    <x v="1"/>
    <x v="0"/>
    <s v="06012.02.5555"/>
    <s v="COMPLETAMENTO SPOGLIATOI CAMPO CALCIO"/>
    <s v="Responsabile Area Tecnica Lavori Pubblici"/>
    <n v="0"/>
    <n v="0"/>
    <n v="0"/>
  </r>
  <r>
    <x v="1"/>
    <x v="0"/>
    <s v="06012.02.5557"/>
    <s v="REALIZZAZIONE PISTA ATTIVITA' CICLISTICA"/>
    <s v="Responsabile Area Tecnica Lavori Pubblici"/>
    <n v="0"/>
    <n v="0"/>
    <n v="0"/>
  </r>
  <r>
    <x v="1"/>
    <x v="0"/>
    <s v="06012.02.5564"/>
    <s v="RIQUALIFICAZIONE ATTREZZATURE SPORTIVE (I.V.A.)"/>
    <s v="Responsabile Area Tecnica Lavori Pubblici"/>
    <n v="0"/>
    <n v="0"/>
    <n v="0"/>
  </r>
  <r>
    <x v="1"/>
    <x v="0"/>
    <s v="06012.02.5567"/>
    <s v="EFFICIENTAMENTO ENERGETICO  PALAZZETTO DELLO SPORT IMPIANTO A LED (IVA) - CUP I36I22000010006 - PNRR M2 C4 I 2.2 - PICCOLE OPERE"/>
    <s v="Responsabile Area Tecnica Lavori Pubblici"/>
    <n v="65000"/>
    <n v="0"/>
    <n v="0"/>
  </r>
  <r>
    <x v="1"/>
    <x v="0"/>
    <s v="06012.02.5568"/>
    <s v="MESSA IN SICUREZZA CENTRO SPORTIVO VIA VOLTA (IVA)"/>
    <s v="Responsabile Area Tecnica Lavori Pubblici"/>
    <n v="210000"/>
    <n v="0"/>
    <n v="0"/>
  </r>
  <r>
    <x v="1"/>
    <x v="3"/>
    <s v="06012.05.5558"/>
    <s v="FPV - COMPLETAMENTO SPOGLIATOI CAMPO CALCIO"/>
    <s v="Responsabile Area Tecnica Lavori Pubblici"/>
    <n v="0"/>
    <n v="0"/>
    <n v="0"/>
  </r>
  <r>
    <x v="1"/>
    <x v="3"/>
    <s v="06012.05.5559"/>
    <s v="FPV - REALIZZAZIONE PISTA CICLISTICA"/>
    <s v="Responsabile Area Tecnica Lavori Pubblici"/>
    <n v="0"/>
    <n v="0"/>
    <n v="0"/>
  </r>
  <r>
    <x v="1"/>
    <x v="3"/>
    <s v="06012.05.5565"/>
    <s v="FPV - RIQUALIFICAZIONE ATTREZZATURE SPORTIVE (I.V.A.)"/>
    <s v="Responsabile Area Tecnica Lavori Pubblici"/>
    <n v="0"/>
    <n v="0"/>
    <n v="0"/>
  </r>
  <r>
    <x v="1"/>
    <x v="3"/>
    <s v="06012.05.5566"/>
    <s v="FPV - EFFICIENZA ENERGETICA STADIO COMUNALE  (IVA)"/>
    <s v="Responsabile Area Tecnica Lavori Pubblici"/>
    <n v="0"/>
    <n v="0"/>
    <n v="0"/>
  </r>
  <r>
    <x v="1"/>
    <x v="3"/>
    <s v="06012.05.5568"/>
    <s v="FPV - EFFICIENTAMENTO ENERGETICO  PALAZZETTO DELLO SPORT IMPIANTO A LED (IVA) - CUP I36I22000010006 - PNRR M2 C4 I 2.2 - PICCOLE OPERE"/>
    <s v="Responsabile Area Tecnica Lavori Pubblici"/>
    <n v="0"/>
    <n v="0"/>
    <n v="0"/>
  </r>
  <r>
    <x v="0"/>
    <x v="1"/>
    <s v="06021.03.1501"/>
    <s v="POLITICHE GIOVANILI - PRESTAZIONE DI SERVIZI"/>
    <s v="Responsabile del Servizio Cultura e Biblioteca"/>
    <n v="500"/>
    <n v="500"/>
    <n v="500"/>
  </r>
  <r>
    <x v="0"/>
    <x v="1"/>
    <s v="08011.03.1910"/>
    <s v="INIZIATIVE SALVAGUARDIA AMBIENTE "/>
    <s v="Responsabile Area Tecnica Lavori Pubblici"/>
    <n v="7000"/>
    <n v="7000"/>
    <n v="7000"/>
  </r>
  <r>
    <x v="0"/>
    <x v="1"/>
    <s v="08011.03.1911"/>
    <s v="PROGETTO DATABASE TOPOGRAFICO"/>
    <s v="Responsabile Area Tecnica Lavori Pubblici"/>
    <n v="0"/>
    <n v="0"/>
    <n v="0"/>
  </r>
  <r>
    <x v="0"/>
    <x v="1"/>
    <s v="08011.03.1925"/>
    <s v="GESTIONE SPORTELLO UNICO"/>
    <s v="Responsabile Area Tecnica Lavori Pubblici"/>
    <n v="23000"/>
    <n v="23000"/>
    <n v="23000"/>
  </r>
  <r>
    <x v="0"/>
    <x v="1"/>
    <s v="08011.03.1926"/>
    <s v="GESTIONE CATASTO"/>
    <s v="Responsabile Area Tecnica Lavori Pubblici"/>
    <n v="3500"/>
    <n v="3500"/>
    <n v="3500"/>
  </r>
  <r>
    <x v="1"/>
    <x v="0"/>
    <s v="08012.02.6031"/>
    <s v="PROGETTAZIONI PRELIMINARI "/>
    <s v="Responsabile Area Tecnica Lavori Pubblici"/>
    <n v="100000"/>
    <n v="100000"/>
    <n v="100000"/>
  </r>
  <r>
    <x v="1"/>
    <x v="0"/>
    <s v="08012.02.6231"/>
    <s v="SISTEMAZIONE PONTE SUL GUERNA PER RUDELLO"/>
    <s v="Responsabile Area Tecnica Lavori Pubblici"/>
    <n v="0"/>
    <n v="0"/>
    <n v="250000"/>
  </r>
  <r>
    <x v="1"/>
    <x v="0"/>
    <s v="08012.02.6232"/>
    <s v="AGGIORMENTO STRUMENTI URBANISTICI_x000a_"/>
    <s v="Responsabile Area Tecnica Edilizia Privata"/>
    <n v="85000"/>
    <n v="0"/>
    <n v="0"/>
  </r>
  <r>
    <x v="1"/>
    <x v="1"/>
    <s v="08012.03.6040"/>
    <s v="ONERI PER EDIFICI DI CULTO - L.R. 11/03/2005 N. 12"/>
    <s v="Responsabile Area Tecnica Edilizia Privata"/>
    <n v="4960"/>
    <n v="0"/>
    <n v="0"/>
  </r>
  <r>
    <x v="1"/>
    <x v="3"/>
    <s v="08012.05.6051"/>
    <s v="INCARICHI PER CERTIFICAZIONE PREVENZIONE INCENDI IMMOBILI DIVERSI_x000a_"/>
    <s v="Responsabile Area Tecnica Lavori Pubblici"/>
    <n v="0"/>
    <n v="0"/>
    <n v="0"/>
  </r>
  <r>
    <x v="1"/>
    <x v="3"/>
    <s v="08012.05.6235"/>
    <s v="FPV - PROGETTAZIONI PRELIMINARI "/>
    <s v="Responsabile Area Tecnica Lavori Pubblici"/>
    <n v="0"/>
    <n v="0"/>
    <n v="0"/>
  </r>
  <r>
    <x v="1"/>
    <x v="3"/>
    <s v="08012.05.6236"/>
    <s v="FPV - INCARICHI PER CERTIFICAZIONE PREVENZIONE INCENDI IMMOBILI DIVERSI_x000a_"/>
    <s v="Responsabile Area Tecnica Lavori Pubblici"/>
    <n v="0"/>
    <n v="0"/>
    <n v="0"/>
  </r>
  <r>
    <x v="0"/>
    <x v="1"/>
    <s v="08021.03.1780"/>
    <s v="RIMOZIONE NEVE DALL'ABITATO"/>
    <s v="Responsabile Area Tecnica Lavori Pubblici"/>
    <n v="26000"/>
    <n v="26000"/>
    <n v="26000"/>
  </r>
  <r>
    <x v="0"/>
    <x v="1"/>
    <s v="08021.03.1803"/>
    <s v="NOLEGGIO APPARECCHIATURA PHOTO-RED "/>
    <s v="Responsabile Area Polizia Locale"/>
    <n v="25000"/>
    <n v="25000"/>
    <n v="25000"/>
  </r>
  <r>
    <x v="0"/>
    <x v="1"/>
    <s v="09021.03.2250"/>
    <s v="MANUTENZIONE AREE VERDI: ACQUISTO BENI DI CONSUMO"/>
    <s v="Responsabile Area Tecnica Lavori Pubblici"/>
    <n v="700"/>
    <n v="700"/>
    <n v="700"/>
  </r>
  <r>
    <x v="0"/>
    <x v="1"/>
    <s v="09021.03.2260"/>
    <s v="MANUTENZIONE AREE VERDI"/>
    <s v="Responsabile Area Tecnica Lavori Pubblici"/>
    <n v="42080"/>
    <n v="42080"/>
    <n v="42080"/>
  </r>
  <r>
    <x v="0"/>
    <x v="1"/>
    <s v="09021.03.2261"/>
    <s v="MANUTENZIONE TORRENTI"/>
    <s v="Responsabile Area Tecnica Lavori Pubblici"/>
    <n v="0"/>
    <n v="0"/>
    <n v="0"/>
  </r>
  <r>
    <x v="0"/>
    <x v="1"/>
    <s v="09021.03.2270"/>
    <s v="MANUTENZIONE AREE VERDI:PRESTAZIONI DI SERVIZI - SPONSORIZZAZIONI - (IVA)"/>
    <s v="Responsabile Area Tecnica Lavori Pubblici"/>
    <n v="0"/>
    <n v="0"/>
    <n v="0"/>
  </r>
  <r>
    <x v="0"/>
    <x v="1"/>
    <s v="09021.03.2280"/>
    <s v="PREVENZIONE RANDAGISMO"/>
    <s v="Responsabile Area Tecnica Lavori Pubblici"/>
    <n v="1600"/>
    <n v="1600"/>
    <n v="1600"/>
  </r>
  <r>
    <x v="0"/>
    <x v="1"/>
    <s v="09021.03.2282"/>
    <s v="ECOLOGIA:  PRESTAZIONE DI SERVIZI"/>
    <s v="Responsabile Area Tecnica Lavori Pubblici"/>
    <n v="2200"/>
    <n v="2200"/>
    <n v="2200"/>
  </r>
  <r>
    <x v="0"/>
    <x v="2"/>
    <s v="09021.04.2285"/>
    <s v="SPESE GESTIONE PARCO OGLIO NORD - TRASFERIMENTO -"/>
    <s v="Responsabile Area Tecnica Lavori Pubblici"/>
    <n v="4020"/>
    <n v="4020"/>
    <n v="4020"/>
  </r>
  <r>
    <x v="1"/>
    <x v="0"/>
    <s v="09022.02.6560"/>
    <s v="SISTEMAZIONE STRAORDINARIA GIARDINI/AREE VERDI ATTREZZATE "/>
    <s v="Responsabile Area Tecnica Lavori Pubblici"/>
    <n v="0"/>
    <n v="0"/>
    <n v="0"/>
  </r>
  <r>
    <x v="0"/>
    <x v="1"/>
    <s v="09031.03.2243"/>
    <s v="GESTIONE SMALTIMENTO RIFIUTI E COSTI CONNESSI"/>
    <s v="Responsabile Area Tecnica Lavori Pubblici"/>
    <n v="662000"/>
    <n v="662000"/>
    <n v="662000"/>
  </r>
  <r>
    <x v="0"/>
    <x v="2"/>
    <s v="09031.04.0001"/>
    <s v="TRASFERIMENTO ADDIZIONALE PROV.LE TASSA RIFIUTI"/>
    <s v="Responsabile del Servizio Tributi"/>
    <n v="0"/>
    <n v="0"/>
    <n v="0"/>
  </r>
  <r>
    <x v="0"/>
    <x v="2"/>
    <s v="09031.04.0002"/>
    <s v="TRASFERIMENTO RIDUZIONI COVID 19 UTENZE NON DOMESTICHE_x000a_"/>
    <s v="Responsabile del Servizio Tributi"/>
    <n v="0"/>
    <n v="0"/>
    <n v="0"/>
  </r>
  <r>
    <x v="1"/>
    <x v="0"/>
    <s v="09032.02.0001"/>
    <s v="PIATTAFORMA ECOLOGICA"/>
    <s v="Responsabile Area Tecnica Lavori Pubblici"/>
    <n v="0"/>
    <n v="0"/>
    <n v="0"/>
  </r>
  <r>
    <x v="1"/>
    <x v="0"/>
    <s v="09032.02.6451"/>
    <s v="ADEGUAMENTO E MESSA IN SICUREZZA CENTRO DI RACCOLTA COMUNALE"/>
    <s v="Responsabile Area Tecnica Lavori Pubblici"/>
    <n v="790000"/>
    <n v="0"/>
    <n v="0"/>
  </r>
  <r>
    <x v="0"/>
    <x v="0"/>
    <s v="09041.02.2130"/>
    <s v="TASSA DEMANIALE PER ACQUE SOTTERRANEE"/>
    <s v="Responsabile Area Tecnica Lavori Pubblici"/>
    <n v="1575"/>
    <n v="1575"/>
    <n v="1575"/>
  </r>
  <r>
    <x v="1"/>
    <x v="0"/>
    <s v="09042.02.6323"/>
    <s v="MANUTENZIONE STRAORDINARIA FOGNATURA"/>
    <s v="Responsabile Area Tecnica Lavori Pubblici"/>
    <n v="40000"/>
    <n v="0"/>
    <n v="0"/>
  </r>
  <r>
    <x v="1"/>
    <x v="0"/>
    <s v="09062.02.6562"/>
    <s v="OPERE DI SISTEMAZIONE IDRAULICA TORRENTE URIA CUP I37B20002610001 - PNRR M2 C4 I2.2"/>
    <s v="Responsabile Area Tecnica Lavori Pubblici"/>
    <n v="300000"/>
    <n v="0"/>
    <n v="0"/>
  </r>
  <r>
    <x v="1"/>
    <x v="0"/>
    <s v="09062.02.6564"/>
    <s v=" OPERE DI SISTEMAZIONE IDRAULICA TORRENTI GUERNA E NEMBRA CUP I37B20002600001 - PNRR M2 C4 I2.2"/>
    <s v="Responsabile Area Tecnica Lavori Pubblici"/>
    <n v="200000"/>
    <n v="0"/>
    <n v="0"/>
  </r>
  <r>
    <x v="0"/>
    <x v="1"/>
    <s v="10041.03.1804"/>
    <s v="UFFICIO TECNICO ACQUISTO CARBURANTE E MANUTENZIONE AUTOMEZZI"/>
    <s v="Responsabile Area Tecnica Lavori Pubblici"/>
    <n v="5000"/>
    <n v="5000"/>
    <n v="5000"/>
  </r>
  <r>
    <x v="0"/>
    <x v="4"/>
    <s v="10051.01.1710"/>
    <s v="STIPENDI AL PERSONALE MANUTENZIONE"/>
    <s v="Responsabile Area Finanziaria"/>
    <n v="20140.48"/>
    <n v="20140.48"/>
    <n v="20140.48"/>
  </r>
  <r>
    <x v="0"/>
    <x v="4"/>
    <s v="10051.01.1722"/>
    <s v="COMPENSO LAVORO STRAORDINARIO - MANUT."/>
    <s v="Responsabile Area Finanziaria"/>
    <n v="612"/>
    <n v="612"/>
    <n v="612"/>
  </r>
  <r>
    <x v="0"/>
    <x v="4"/>
    <s v="10051.01.1730"/>
    <s v="ONERI PREVIDENZIALI E ASSISTENZIALI A CARICO DEL COMUNE"/>
    <s v="Responsabile Area Finanziaria"/>
    <n v="6567.1"/>
    <n v="6567.1"/>
    <n v="6567.1"/>
  </r>
  <r>
    <x v="0"/>
    <x v="0"/>
    <s v="10051.02.1835"/>
    <s v="IRAP PERSONALE MANUTENZIONE"/>
    <s v="Responsabile Area Finanziaria"/>
    <n v="1797.41"/>
    <n v="1797.41"/>
    <n v="1797.41"/>
  </r>
  <r>
    <x v="0"/>
    <x v="1"/>
    <s v="10051.03.1750"/>
    <s v="MANUTENZIONE STRADE: ACQUISTO BENI DI CONSUMO"/>
    <s v="Responsabile Area Tecnica Lavori Pubblici"/>
    <n v="2000"/>
    <n v="2000"/>
    <n v="2000"/>
  </r>
  <r>
    <x v="0"/>
    <x v="1"/>
    <s v="10051.03.1760"/>
    <s v="SPESE TOPONOMASTICA STRADALE E NUMERAZIONE CIVICA"/>
    <s v="Responsabile del Servizio Anagrafe e Stato Civile"/>
    <n v="500"/>
    <n v="500"/>
    <n v="500"/>
  </r>
  <r>
    <x v="0"/>
    <x v="1"/>
    <s v="10051.03.1795"/>
    <s v="MANUTENZIONE STRADE"/>
    <s v="Responsabile Area Tecnica Lavori Pubblici"/>
    <n v="4000"/>
    <n v="4000"/>
    <n v="4000"/>
  </r>
  <r>
    <x v="0"/>
    <x v="1"/>
    <s v="10051.03.1796"/>
    <s v="PRESTAZIONI DI SERVIZI ATTINENTI ALLA CIRCOLAZIONE E SEGNALETICA STRADALE"/>
    <s v="Responsabile Area Polizia Locale"/>
    <n v="25000"/>
    <n v="25000"/>
    <n v="25000"/>
  </r>
  <r>
    <x v="0"/>
    <x v="1"/>
    <s v="10051.03.1797"/>
    <s v="MANUTENZIONE STRADE: PRESTAZIONI DI SERVIZI"/>
    <s v="Responsabile Area Tecnica Lavori Pubblici"/>
    <n v="0"/>
    <n v="0"/>
    <n v="0"/>
  </r>
  <r>
    <x v="0"/>
    <x v="1"/>
    <s v="10051.03.1798"/>
    <s v="FORNITURA ACQUA FONTANE PUBBLICHE E ANNAFFIO STRADE"/>
    <s v="Responsabile Area Tecnica Lavori Pubblici"/>
    <n v="15000"/>
    <n v="15000"/>
    <n v="15000"/>
  </r>
  <r>
    <x v="0"/>
    <x v="1"/>
    <s v="10051.03.1799"/>
    <s v="MANUTENZIONE ORDINARIA IMPIANTI SEMAFORICI"/>
    <s v="Responsabile Area Polizia Locale"/>
    <n v="6000"/>
    <n v="6000"/>
    <n v="6000"/>
  </r>
  <r>
    <x v="0"/>
    <x v="1"/>
    <s v="10051.03.1800"/>
    <s v="MANUTENZIONE ORDINARIA PIAZZA MERCATO"/>
    <s v="Responsabile Area Tecnica Lavori Pubblici"/>
    <n v="1700"/>
    <n v="1700"/>
    <n v="1700"/>
  </r>
  <r>
    <x v="0"/>
    <x v="1"/>
    <s v="10051.03.1801"/>
    <s v="PIAZZA MERCATO - UTENZE _x000a_"/>
    <s v="Responsabile Area Tecnica Lavori Pubblici"/>
    <n v="1000"/>
    <n v="1000"/>
    <n v="1000"/>
  </r>
  <r>
    <x v="0"/>
    <x v="1"/>
    <s v="10051.03.1802"/>
    <s v="MANUTENZIONE ORDINARIA IMPIANTI DI VIDEOSORVEGLIANZA"/>
    <s v="Responsabile Area Polizia Locale"/>
    <n v="6000"/>
    <n v="6000"/>
    <n v="6000"/>
  </r>
  <r>
    <x v="1"/>
    <x v="0"/>
    <s v="10052.02.5809"/>
    <s v="MANUTENZIONE ASFALTI"/>
    <s v="Responsabile Area Tecnica Lavori Pubblici"/>
    <n v="86000"/>
    <n v="0"/>
    <n v="0"/>
  </r>
  <r>
    <x v="1"/>
    <x v="0"/>
    <s v="10052.02.5815"/>
    <s v="ELIMINAZIONE BARRIERE ARCHITETTONICHE: LAVORI E PRESTAZIONE DI SERVIZI"/>
    <s v="Responsabile Area Tecnica Edilizia Privata"/>
    <n v="3000"/>
    <n v="0"/>
    <n v="0"/>
  </r>
  <r>
    <x v="1"/>
    <x v="0"/>
    <s v="10052.02.5886"/>
    <s v="MESSA IN SICUREZZA PATRIMONIO COMUNALE"/>
    <s v="Responsabile Area Tecnica Lavori Pubblici"/>
    <n v="140000"/>
    <n v="0"/>
    <n v="0"/>
  </r>
  <r>
    <x v="1"/>
    <x v="0"/>
    <s v="10052.02.5890"/>
    <s v="REALIZZAZIONE ROTATORIA ALL'INTERSEZIONE TRA SP 91 E SP 79"/>
    <s v="Responsabile Area Tecnica Lavori Pubblici"/>
    <n v="0"/>
    <n v="0"/>
    <n v="0"/>
  </r>
  <r>
    <x v="1"/>
    <x v="0"/>
    <s v="10052.02.5950"/>
    <s v="AMPLIAMENTO  ILLUMINAZIONE PUBBLICA"/>
    <s v="Responsabile Area Tecnica Lavori Pubblici"/>
    <n v="20000"/>
    <n v="0"/>
    <n v="0"/>
  </r>
  <r>
    <x v="1"/>
    <x v="0"/>
    <s v="10052.02.6026"/>
    <s v="AMPLIAMENTO PARCHEGGIO LARGO VIA BUELLI"/>
    <s v="Responsabile Area Tecnica Lavori Pubblici"/>
    <n v="0"/>
    <n v="0"/>
    <n v="190000"/>
  </r>
  <r>
    <x v="1"/>
    <x v="3"/>
    <s v="10052.05.5887"/>
    <s v="FPV - MESSA IN SICUREZZA PATRIMONIO COMUNALE"/>
    <s v="Responsabile Area Tecnica Lavori Pubblici"/>
    <n v="0"/>
    <n v="0"/>
    <n v="0"/>
  </r>
  <r>
    <x v="1"/>
    <x v="3"/>
    <s v="10052.05.5892"/>
    <s v="FPV - REALIZZAZIONE ROTATORIA ALL'INTERSEZIONE TRA SP 91 E SP 79"/>
    <s v="Responsabile Area Tecnica Lavori Pubblici"/>
    <n v="0"/>
    <n v="0"/>
    <n v="0"/>
  </r>
  <r>
    <x v="1"/>
    <x v="3"/>
    <s v="10052.05.6028"/>
    <s v="FPV - MANUTENZIONE ASFALTI"/>
    <s v="Responsabile Area Tecnica Lavori Pubblici"/>
    <n v="0"/>
    <n v="0"/>
    <n v="0"/>
  </r>
  <r>
    <x v="0"/>
    <x v="2"/>
    <s v="11011.04.1950"/>
    <s v="CONTRIBUTO PROTEZIONE CIVILE"/>
    <s v="Responsabile Area Polizia Locale"/>
    <n v="5000"/>
    <n v="5000"/>
    <n v="5000"/>
  </r>
  <r>
    <x v="0"/>
    <x v="1"/>
    <s v="12011.03.2353"/>
    <s v="GESTIONE SPAZIO GIOCO: PRESTAZIONI DI SERVIZI"/>
    <s v="Responsabile Servizio Sociale"/>
    <n v="5500"/>
    <n v="5500"/>
    <n v="5500"/>
  </r>
  <r>
    <x v="0"/>
    <x v="2"/>
    <s v="12011.04.2421"/>
    <s v="FONDO SOCIALE COMUNITA' MONTANA EX LEGGE 328/00"/>
    <s v="Responsabile Servizio Sociale"/>
    <n v="72000"/>
    <n v="72000"/>
    <n v="72000"/>
  </r>
  <r>
    <x v="0"/>
    <x v="2"/>
    <s v="12011.04.2422"/>
    <s v="NIDI GRATIS: COMPARTECIPAZIONE"/>
    <s v="Responsabile Servizio Sociale"/>
    <n v="5000"/>
    <n v="5000"/>
    <n v="5000"/>
  </r>
  <r>
    <x v="0"/>
    <x v="2"/>
    <s v="12011.04.2423"/>
    <s v="NIDI GRATIS (CONTRIBUTO REGIONALE)"/>
    <s v="Responsabile Servizio Sociale"/>
    <n v="26000"/>
    <n v="26000"/>
    <n v="26000"/>
  </r>
  <r>
    <x v="0"/>
    <x v="2"/>
    <s v="12011.04.2424"/>
    <s v="NIDI_RIPARTENZA"/>
    <s v="Responsabile del Servizio Cultura e Biblioteca"/>
    <n v="0"/>
    <n v="0"/>
    <n v="0"/>
  </r>
  <r>
    <x v="0"/>
    <x v="1"/>
    <s v="12021.03.2605"/>
    <s v="INTERVENTI ASSISTENZIALI PER PERSONE DIVERSAMENTE ABILI"/>
    <s v="Responsabile Servizio Sociale"/>
    <n v="1100"/>
    <n v="1100"/>
    <n v="1100"/>
  </r>
  <r>
    <x v="0"/>
    <x v="1"/>
    <s v="12021.03.2638"/>
    <s v="SPESE PER PERSONE DIVERSAMENTE ABILI (RICOVERI)"/>
    <s v="Responsabile Servizio Sociale"/>
    <n v="14800"/>
    <n v="14800"/>
    <n v="14800"/>
  </r>
  <r>
    <x v="0"/>
    <x v="2"/>
    <s v="12021.04.2632"/>
    <s v="TRASFERIMENTI ASSISTENZIALI PERSONE DIVERSAMENTE ABILI"/>
    <s v="Responsabile Servizio Sociale"/>
    <n v="9000"/>
    <n v="9000"/>
    <n v="9000"/>
  </r>
  <r>
    <x v="0"/>
    <x v="2"/>
    <s v="12021.04.2633"/>
    <s v="TRASFERIMENTO AMBITO EX LEGGE 328/2000 - BATTELLO"/>
    <s v="Responsabile Servizio Sociale"/>
    <n v="17050"/>
    <n v="17050"/>
    <n v="17050"/>
  </r>
  <r>
    <x v="0"/>
    <x v="2"/>
    <s v="12021.04.2666"/>
    <s v="TRASFERIMENTO COMUNITA' MONTANA -Si.Fa.Insieme"/>
    <s v="Responsabile Servizio Sociale"/>
    <n v="5100"/>
    <n v="5100"/>
    <n v="5100"/>
  </r>
  <r>
    <x v="0"/>
    <x v="1"/>
    <s v="12031.03.2440"/>
    <s v="CENTRO FISIOTERAPICO : UTENZE VARIE"/>
    <s v="Responsabile Area Tecnica Lavori Pubblici"/>
    <n v="2800"/>
    <n v="2800"/>
    <n v="2800"/>
  </r>
  <r>
    <x v="0"/>
    <x v="1"/>
    <s v="12031.03.2626"/>
    <s v="SPESE DI FUNZIONAMENTO CENTRO DIURNO ANZIANI"/>
    <s v="Responsabile Area Tecnica Lavori Pubblici"/>
    <n v="14190"/>
    <n v="14190"/>
    <n v="14190"/>
  </r>
  <r>
    <x v="0"/>
    <x v="1"/>
    <s v="12031.03.2637"/>
    <s v="Ambito Basso Sebino: Servizio Assistenza Domiciliare."/>
    <s v="Responsabile Servizio Sociale"/>
    <n v="50150"/>
    <n v="50150"/>
    <n v="50150"/>
  </r>
  <r>
    <x v="0"/>
    <x v="1"/>
    <s v="12031.03.2638"/>
    <s v="SPESE MANTENIMENTO ANZIANI NON AUTOSUFFICIENTI (RICOVERI)"/>
    <s v="Responsabile Servizio Sociale"/>
    <n v="51000"/>
    <n v="51000"/>
    <n v="51000"/>
  </r>
  <r>
    <x v="0"/>
    <x v="2"/>
    <s v="12031.04.2653"/>
    <s v="CONTRIBUTI PER INIZIATIVE A FAVORE DEGLI ANZIANI"/>
    <s v="Responsabile Servizio Sociale"/>
    <n v="10000"/>
    <n v="10000"/>
    <n v="10000"/>
  </r>
  <r>
    <x v="1"/>
    <x v="0"/>
    <s v="12032.02.6830"/>
    <s v="Manutenzione Straordinaria CDA"/>
    <s v="Responsabile Area Tecnica Lavori Pubblici"/>
    <n v="0"/>
    <n v="120000"/>
    <n v="0"/>
  </r>
  <r>
    <x v="1"/>
    <x v="0"/>
    <s v="12032.02.6836"/>
    <s v="ADEGUAMENTO UFFICI PRESSO CENTRO DIURNO ANZIANI_x000a_"/>
    <s v="Responsabile Area Tecnica Lavori Pubblici"/>
    <n v="612"/>
    <n v="0"/>
    <n v="0"/>
  </r>
  <r>
    <x v="1"/>
    <x v="3"/>
    <s v="12032.05.6837"/>
    <s v="FPV - ADEGUAMENTO UFFICI PRESSO CENTRO DIURNO ANZIANI_x000a_"/>
    <s v="Responsabile Area Tecnica Lavori Pubblici"/>
    <n v="0"/>
    <n v="0"/>
    <n v="0"/>
  </r>
  <r>
    <x v="0"/>
    <x v="1"/>
    <s v="12041.03.2620"/>
    <s v="CANONE DI LOCAZIONE APPARTAMENTO OPERA PIA"/>
    <s v="Responsabile Servizio Sociale"/>
    <n v="5000"/>
    <n v="5000"/>
    <n v="5000"/>
  </r>
  <r>
    <x v="0"/>
    <x v="1"/>
    <s v="12041.03.2638"/>
    <s v="POLITICHE SOCIALI: PRESTAZIONI DI SERVIZI"/>
    <s v="Responsabile Servizio Sociale"/>
    <n v="30000"/>
    <n v="30000"/>
    <n v="30000"/>
  </r>
  <r>
    <x v="0"/>
    <x v="1"/>
    <s v="12041.03.2640"/>
    <s v="SPESE SERVIZI CENTRO DIURNO INABILI  &quot;OPERA PIA&quot;"/>
    <s v="Responsabile Servizio Sociale"/>
    <n v="38000"/>
    <n v="38000"/>
    <n v="38000"/>
  </r>
  <r>
    <x v="0"/>
    <x v="2"/>
    <s v="12041.04.2650"/>
    <s v="INTERVENTI ASSISTENZIALI"/>
    <s v="Responsabile Servizio Sociale"/>
    <n v="4000"/>
    <n v="4000"/>
    <n v="4000"/>
  </r>
  <r>
    <x v="0"/>
    <x v="2"/>
    <s v="12041.04.2655"/>
    <s v="CONTRIBUTO PER CONVENZIONE CROCE BLU"/>
    <s v="Responsabile Servizio Sociale"/>
    <n v="16000"/>
    <n v="16000"/>
    <n v="16000"/>
  </r>
  <r>
    <x v="0"/>
    <x v="2"/>
    <s v="12041.04.2656"/>
    <s v="CONTRIBUTI AD ASSOCIAZIONI - SERVIZI DIVERSI ALLA PERSONA -"/>
    <s v="Responsabile Servizio Sociale"/>
    <n v="2000"/>
    <n v="2000"/>
    <n v="2000"/>
  </r>
  <r>
    <x v="0"/>
    <x v="1"/>
    <s v="12051.03.2625"/>
    <s v="SPESE PER INIZIATIVA TELESOCCORSO"/>
    <s v="Responsabile Servizio Sociale"/>
    <n v="500"/>
    <n v="500"/>
    <n v="500"/>
  </r>
  <r>
    <x v="0"/>
    <x v="1"/>
    <s v="12051.03.2629"/>
    <s v="Misure urgenti: solidarietà alimentare"/>
    <s v="Responsabile Servizio Sociale"/>
    <n v="0"/>
    <n v="0"/>
    <n v="0"/>
  </r>
  <r>
    <x v="0"/>
    <x v="2"/>
    <s v="12051.04.2660"/>
    <s v="FONDO PIANO DIRITTO ALLO STUDIO - CONTRIBUTO PER SOMMINISTRAZIONE PASTI"/>
    <s v="Responsabile del Servizio Cultura e Biblioteca"/>
    <n v="500"/>
    <n v="500"/>
    <n v="500"/>
  </r>
  <r>
    <x v="0"/>
    <x v="2"/>
    <s v="12051.04.2670"/>
    <s v="Soliderietà Alimentare_emergenza BUONI SPESA"/>
    <s v="Responsabile Servizio Sociale"/>
    <n v="0"/>
    <n v="0"/>
    <n v="0"/>
  </r>
  <r>
    <x v="0"/>
    <x v="2"/>
    <s v="12051.04.2674"/>
    <s v="SOLIDARIETA' TRIBUTARIA ZONA ROSSA ART 112 DL 34/2020_x000a_"/>
    <s v="Responsabile Servizio Sociale"/>
    <n v="0"/>
    <n v="0"/>
    <n v="0"/>
  </r>
  <r>
    <x v="0"/>
    <x v="2"/>
    <s v="12061.04.2672"/>
    <s v="CONTRIBUTO SOSTEGNO AFFITTI (QUOTA A CARICO DELL'ENTE)"/>
    <s v="Responsabile Servizio Sociale"/>
    <n v="12000"/>
    <n v="12000"/>
    <n v="12000"/>
  </r>
  <r>
    <x v="0"/>
    <x v="4"/>
    <s v="12071.01.2460"/>
    <s v="STIPENDI AL PERSONALE ASSISTENZA ALLA PERSONA"/>
    <s v="Responsabile Area Finanziaria"/>
    <n v="52877.62"/>
    <n v="52877.62"/>
    <n v="52877.62"/>
  </r>
  <r>
    <x v="0"/>
    <x v="4"/>
    <s v="12071.01.2461"/>
    <s v="ONERI PREVIDENZIALI E ASSICURATIVI A CARICO ENTE"/>
    <s v="Responsabile Area Finanziaria"/>
    <n v="20048.740000000002"/>
    <n v="20048.740000000002"/>
    <n v="20048.740000000002"/>
  </r>
  <r>
    <x v="0"/>
    <x v="4"/>
    <s v="12071.01.2464"/>
    <s v="COMPENSO LAVORO STRAORDINARIO - SOCIALE"/>
    <s v="Responsabile Area Finanziaria"/>
    <n v="475"/>
    <n v="475"/>
    <n v="475"/>
  </r>
  <r>
    <x v="0"/>
    <x v="0"/>
    <s v="12071.02.2668"/>
    <s v="IRAP PERSONALE ASSISTENZA ALLA PERSONA"/>
    <s v="Responsabile Area Finanziaria"/>
    <n v="4943.59"/>
    <n v="4943.59"/>
    <n v="4943.59"/>
  </r>
  <r>
    <x v="0"/>
    <x v="1"/>
    <s v="12071.03.2501"/>
    <s v="SERVIZI SOCIALI: ACQUISTO BENI DI CONSUMO"/>
    <s v="Responsabile Servizio Sociale"/>
    <n v="1500"/>
    <n v="1500"/>
    <n v="1500"/>
  </r>
  <r>
    <x v="0"/>
    <x v="1"/>
    <s v="12071.03.2631"/>
    <s v="SPESE DI RISCALDAMENTO CENTRO DIURNO ANZIANI"/>
    <s v="Responsabile Area Tecnica Lavori Pubblici"/>
    <n v="12998"/>
    <n v="12998"/>
    <n v="12998"/>
  </r>
  <r>
    <x v="0"/>
    <x v="1"/>
    <s v="12091.03.2711"/>
    <s v="CIMITERO: BENI DI CONSUMO E CANONI (IVA)"/>
    <s v="Responsabile del Servizio Anagrafe e Stato Civile"/>
    <n v="2000"/>
    <n v="2000"/>
    <n v="2000"/>
  </r>
  <r>
    <x v="0"/>
    <x v="1"/>
    <s v="12091.03.2730"/>
    <s v="ESUMAZIONI E ESTUMULAZIONI C/O CIMITERI"/>
    <s v="Responsabile del Servizio Anagrafe e Stato Civile"/>
    <n v="10000"/>
    <n v="10000"/>
    <n v="10000"/>
  </r>
  <r>
    <x v="0"/>
    <x v="1"/>
    <s v="12091.03.2740"/>
    <s v="FORNITURA ENERGIA ELETTRICA CIMITERI"/>
    <s v="Responsabile Area Tecnica Lavori Pubblici"/>
    <n v="2100"/>
    <n v="2100"/>
    <n v="2100"/>
  </r>
  <r>
    <x v="0"/>
    <x v="1"/>
    <s v="12091.03.2741"/>
    <s v="FORNITURA ENERGIA ELETTRICA LUMINI CIMITERO (IVA)"/>
    <s v="Responsabile Area Tecnica Lavori Pubblici"/>
    <n v="2500"/>
    <n v="2500"/>
    <n v="2500"/>
  </r>
  <r>
    <x v="0"/>
    <x v="1"/>
    <s v="12091.03.2742"/>
    <s v="MANUTENZIONE ORDINARIA CIMITERI INTERVENTI VARI"/>
    <s v="Responsabile Area Tecnica Lavori Pubblici"/>
    <n v="18368"/>
    <n v="18368"/>
    <n v="18368"/>
  </r>
  <r>
    <x v="0"/>
    <x v="2"/>
    <s v="12091.04.2745"/>
    <s v="CONTRIBUTO CREMAZIONE"/>
    <s v="Responsabile del Servizio Anagrafe e Stato Civile"/>
    <n v="8000"/>
    <n v="8000"/>
    <n v="8000"/>
  </r>
  <r>
    <x v="1"/>
    <x v="0"/>
    <s v="12092.02.6910"/>
    <s v="MANUTENZIONE STRAORDINARIA  CIMITERI"/>
    <s v="Responsabile Area Tecnica Lavori Pubblici"/>
    <n v="0"/>
    <n v="0"/>
    <n v="0"/>
  </r>
  <r>
    <x v="1"/>
    <x v="0"/>
    <s v="12092.02.6961"/>
    <s v="PIANO REGOLATORE CIMITERIALE"/>
    <s v="Responsabile del Servizio Anagrafe e Stato Civile"/>
    <n v="0"/>
    <n v="0"/>
    <n v="0"/>
  </r>
  <r>
    <x v="1"/>
    <x v="0"/>
    <s v="12092.02.6966"/>
    <s v="EFFICIENTAMENTO ENERGETICO DEI CIMITERI COMUNALI MEDIANE INSTALLAZIONE IMPIANTO FOTOVOLTAICO"/>
    <s v="Responsabile Area Tecnica Lavori Pubblici"/>
    <n v="420000"/>
    <n v="0"/>
    <n v="0"/>
  </r>
  <r>
    <x v="1"/>
    <x v="3"/>
    <s v="12092.05.6956"/>
    <s v="FPV - MANUTENZIONE STRAORDINARIA  CIMITERI"/>
    <s v="Responsabile Area Tecnica Lavori Pubblici"/>
    <n v="0"/>
    <n v="0"/>
    <n v="0"/>
  </r>
  <r>
    <x v="1"/>
    <x v="3"/>
    <s v="12092.05.6967"/>
    <s v="FPV - PIANO REGOLATORE CIMITERIALE"/>
    <s v="Responsabile del Servizio Anagrafe e Stato Civile"/>
    <n v="0"/>
    <n v="0"/>
    <n v="0"/>
  </r>
  <r>
    <x v="0"/>
    <x v="1"/>
    <s v="14021.03.2852"/>
    <s v="MANIFESTAZIONI COMMERCIALI"/>
    <s v="Responsabile Area Tecnica Lavori Pubblici"/>
    <n v="0"/>
    <n v="0"/>
    <n v="0"/>
  </r>
  <r>
    <x v="0"/>
    <x v="2"/>
    <s v="14021.04.2870"/>
    <s v="CONTRIBUTO A FAVORE DELLE ATTIVITA' COMMERCIALI"/>
    <s v="Responsabile Area Tecnica Lavori Pubblici"/>
    <n v="0"/>
    <n v="0"/>
    <n v="0"/>
  </r>
  <r>
    <x v="0"/>
    <x v="1"/>
    <s v="15021.03.0186"/>
    <s v="FORMAZIONE INFORMATIZZAZIONE E SEGRETERIA"/>
    <s v="Responsabile del Servizio Segreteria"/>
    <n v="500"/>
    <n v="500"/>
    <n v="500"/>
  </r>
  <r>
    <x v="0"/>
    <x v="1"/>
    <s v="15021.03.0248"/>
    <s v="FORMAZIONE RAGIONERIA"/>
    <s v="Responsabile Area Finanziaria"/>
    <n v="1000"/>
    <n v="1000"/>
    <n v="1000"/>
  </r>
  <r>
    <x v="0"/>
    <x v="1"/>
    <s v="15021.03.0377"/>
    <s v="FORMAZIONE TRIBUTI"/>
    <s v="Responsabile del Servizio Tributi"/>
    <n v="500"/>
    <n v="500"/>
    <n v="500"/>
  </r>
  <r>
    <x v="0"/>
    <x v="1"/>
    <s v="15021.03.0572"/>
    <s v="FORMAZIONE UFFICIO TECNICO E SICUREZZA"/>
    <s v="Responsabile Area Tecnica Lavori Pubblici"/>
    <n v="300"/>
    <n v="300"/>
    <n v="300"/>
  </r>
  <r>
    <x v="0"/>
    <x v="1"/>
    <s v="15021.03.0686"/>
    <s v="FORMAZIONE ANAGRAFE"/>
    <s v="Responsabile del Servizio Anagrafe e Stato Civile"/>
    <n v="1000"/>
    <n v="1000"/>
    <n v="1000"/>
  </r>
  <r>
    <x v="0"/>
    <x v="1"/>
    <s v="17011.03.1790"/>
    <s v="SPESE PER ILLUMINAZIONE PUBBLICA"/>
    <s v="Responsabile Area Tecnica Lavori Pubblici"/>
    <n v="175000"/>
    <n v="175000"/>
    <n v="175000"/>
  </r>
  <r>
    <x v="0"/>
    <x v="7"/>
    <s v="20011.10.0001"/>
    <s v="FONDO DI RISERVA"/>
    <s v="Responsabile Area Finanziaria"/>
    <n v="22500"/>
    <n v="22500"/>
    <n v="22500"/>
  </r>
  <r>
    <x v="0"/>
    <x v="7"/>
    <s v="20021.10.0001"/>
    <s v="FONDO CREDITI DUBBIA ESIGIBILITA'"/>
    <s v="Responsabile Area Finanziaria"/>
    <n v="345146.81"/>
    <n v="330146.81"/>
    <n v="330146.81"/>
  </r>
  <r>
    <x v="0"/>
    <x v="7"/>
    <s v="20031.10.0001"/>
    <s v="FONDO RISCHI"/>
    <s v="Responsabile Area Finanziaria"/>
    <n v="18853.63"/>
    <n v="18853.63"/>
    <n v="18853.63"/>
  </r>
  <r>
    <x v="0"/>
    <x v="7"/>
    <s v="20031.10.0775"/>
    <s v="FONDO GARANZIA DEBITI COMMERCIALI_x000a_"/>
    <s v="Responsabile Area Finanziaria"/>
    <n v="72660.52"/>
    <n v="72660.52"/>
    <n v="72660.52"/>
  </r>
  <r>
    <x v="0"/>
    <x v="5"/>
    <s v="50011.07.0249"/>
    <s v="INTERESSI PASSIVI PER P.O. PER ESTINZIONE MUTUI CC.DD.PP"/>
    <s v="Responsabile Area Finanziaria"/>
    <n v="0"/>
    <n v="0"/>
    <n v="2136.73"/>
  </r>
  <r>
    <x v="0"/>
    <x v="5"/>
    <s v="50011.07.0964"/>
    <s v="INTERESSI PASSIVI PER MUTUO CASERMA DEI CARABINIERI"/>
    <s v="Responsabile Area Finanziaria"/>
    <n v="4092.36"/>
    <n v="3902.71"/>
    <n v="3705.23"/>
  </r>
  <r>
    <x v="0"/>
    <x v="5"/>
    <s v="50011.07.1140"/>
    <s v="INTERESSI PASSIVI PER MUTUO AMPLIAMENTO SCUOLA MEDIA"/>
    <s v="Responsabile Area Finanziaria"/>
    <n v="39045.53"/>
    <n v="40581.019999999997"/>
    <n v="39257.82"/>
  </r>
  <r>
    <x v="0"/>
    <x v="5"/>
    <s v="50011.07.1141"/>
    <s v="INTERESSI PASSIVI MUTUI IMPIANTI SPORTIVI USO SCUOLA MEDIA"/>
    <s v="Responsabile Area Finanziaria"/>
    <n v="614.36"/>
    <n v="596.04999999999995"/>
    <n v="577.13"/>
  </r>
  <r>
    <x v="0"/>
    <x v="5"/>
    <s v="50011.07.1450"/>
    <s v="INTERESSI PASSIVI PER MUTUI IMPIANTI SPORTIVI"/>
    <s v="Responsabile Area Finanziaria"/>
    <n v="2987.51"/>
    <n v="2765.65"/>
    <n v="2535.7600000000002"/>
  </r>
  <r>
    <x v="0"/>
    <x v="5"/>
    <s v="50011.07.1810"/>
    <s v="INTERESSI PASSIVI MUTUI VIABILITA'"/>
    <s v="Responsabile Area Finanziaria"/>
    <n v="44350.83"/>
    <n v="43075.66"/>
    <n v="41753.660000000003"/>
  </r>
  <r>
    <x v="0"/>
    <x v="5"/>
    <s v="50011.07.2100"/>
    <s v="INTERESSI PASSIVI PER MUTUO FOGNATURA"/>
    <s v="Responsabile Area Finanziaria"/>
    <n v="4181.82"/>
    <n v="4063.37"/>
    <n v="3940.39"/>
  </r>
  <r>
    <x v="0"/>
    <x v="5"/>
    <s v="50011.07.2666"/>
    <s v="INTERESSI PASSIVI MUTUO CENTRO DIURNO ANZIANI"/>
    <s v="Responsabile Area Finanziaria"/>
    <n v="0"/>
    <n v="0"/>
    <n v="0"/>
  </r>
  <r>
    <x v="0"/>
    <x v="5"/>
    <s v="50011.07.2667"/>
    <s v="INTERESSI P.O PER SPAZI AGGREGATI C/O CDA"/>
    <s v="Responsabile Area Finanziaria"/>
    <n v="0"/>
    <n v="0"/>
    <n v="1752.25"/>
  </r>
  <r>
    <x v="0"/>
    <x v="5"/>
    <s v="50011.07.2669"/>
    <s v="INTERESSI PASSIVI MUTUO CENTRO DI FISIOTERAPIA"/>
    <s v="Responsabile Area Finanziaria"/>
    <n v="5538.04"/>
    <n v="5378.7"/>
    <n v="5213.4799999999996"/>
  </r>
  <r>
    <x v="0"/>
    <x v="5"/>
    <s v="50011.07.2751"/>
    <s v="INTERESSI PASSIVI ED ONERI FINANZIARI - CIMITERO"/>
    <s v="Responsabile Area Finanziaria"/>
    <n v="10419.77"/>
    <n v="10121.23"/>
    <n v="9811.5400000000009"/>
  </r>
  <r>
    <x v="0"/>
    <x v="5"/>
    <s v="50011.07.2754"/>
    <s v="INTERESSI PASSIVI PER LAVORI DI SOMMA URGENZA SCUOLA PRIMARIA"/>
    <s v="Responsabile Area Finanziaria"/>
    <n v="2721.6"/>
    <n v="2636.44"/>
    <n v="2548.73"/>
  </r>
  <r>
    <x v="0"/>
    <x v="5"/>
    <s v="50011.07.2999"/>
    <s v="INTERESSI PASSIVI MUTUO ADEGUAMENTO PALAZZO MUNICIPALE"/>
    <s v="Responsabile Area Finanziaria"/>
    <n v="8078.75"/>
    <n v="7730.99"/>
    <n v="7377.34"/>
  </r>
  <r>
    <x v="2"/>
    <x v="4"/>
    <s v="50024.01.7520"/>
    <s v="QUOTE DI CAPITALE PER AMMORTAMENTO PRESTITI OBBLIGAZIONARI"/>
    <s v="Responsabile Area Finanziaria"/>
    <n v="53419.4"/>
    <n v="53419.4"/>
    <n v="53419.4"/>
  </r>
  <r>
    <x v="2"/>
    <x v="1"/>
    <s v="50024.03.7510"/>
    <s v="QUOTE DI CAPITALE PER AMMORTAMENTO DI MUTUI PER INVESTIMENTI"/>
    <s v="Responsabile Area Finanziaria"/>
    <n v="219478.28"/>
    <n v="196983.33"/>
    <n v="201113.87"/>
  </r>
  <r>
    <x v="2"/>
    <x v="1"/>
    <s v="50024.03.7512"/>
    <s v="RIMBORSO A CASSA DEPOSITI E PRESTITI "/>
    <s v="Responsabile Area Finanziaria"/>
    <n v="14000"/>
    <n v="0"/>
    <n v="0"/>
  </r>
  <r>
    <x v="3"/>
    <x v="4"/>
    <s v="60015.01.7410"/>
    <s v="RIMBORSO PER ANTICIPAZIONI DI CASSA"/>
    <s v="Responsabile Area Finanziaria"/>
    <n v="900000"/>
    <n v="900000"/>
    <n v="900000"/>
  </r>
  <r>
    <x v="4"/>
    <x v="4"/>
    <s v="99017.01.7610"/>
    <s v="VERSAMENTO RITENUTE PREVIDENZIALI ED ASSISTENZIALI PER IL PERSONALE"/>
    <s v="Responsabile Area Finanziaria"/>
    <n v="70000"/>
    <n v="70000"/>
    <n v="70000"/>
  </r>
  <r>
    <x v="4"/>
    <x v="4"/>
    <s v="99017.01.7620"/>
    <s v="VERSAMENTO DELLE RITENUTE ERARIALI"/>
    <s v="Responsabile Area Finanziaria"/>
    <n v="170000"/>
    <n v="170000"/>
    <n v="170000"/>
  </r>
  <r>
    <x v="4"/>
    <x v="4"/>
    <s v="99017.01.7630"/>
    <s v="VERSAMENTO DI ALTRE RITENUTE AL PERSONALE  C/TERZI"/>
    <s v="Responsabile Area Finanziaria"/>
    <n v="20000"/>
    <n v="20000"/>
    <n v="20000"/>
  </r>
  <r>
    <x v="4"/>
    <x v="4"/>
    <s v="99017.01.7680"/>
    <s v="ANTICIPAZIONE DI FONDI PER IL SERVIZIO ECONOMATO"/>
    <s v="Responsabile Area Finanziaria"/>
    <n v="5000"/>
    <n v="5000"/>
    <n v="5000"/>
  </r>
  <r>
    <x v="4"/>
    <x v="4"/>
    <s v="99017.01.7688"/>
    <s v="UTILIZZO INCASSI VINCOLATI AI SENSI ART. 195 DEL TUELL"/>
    <s v="Responsabile Area Finanziaria"/>
    <n v="150000"/>
    <n v="150000"/>
    <n v="150000"/>
  </r>
  <r>
    <x v="4"/>
    <x v="4"/>
    <s v="99017.01.7689"/>
    <s v="DESTINAZIONE INCASSI LIBERI AL REINTEGRO INCASSI VINCOLATI AI SENSI ART. 195. TUELL"/>
    <s v="Responsabile Area Finanziaria"/>
    <n v="150000"/>
    <n v="150000"/>
    <n v="150000"/>
  </r>
  <r>
    <x v="4"/>
    <x v="0"/>
    <s v="99017.02.7640"/>
    <s v="RESTITUZIONE DEPOSITI CAUZIONALI"/>
    <s v="Responsabile Area Tecnica Lavori Pubblici"/>
    <n v="3000"/>
    <n v="3000"/>
    <n v="3000"/>
  </r>
  <r>
    <x v="4"/>
    <x v="0"/>
    <s v="99017.02.7660"/>
    <s v="SERVIZI PER CONTO DI TERZI"/>
    <s v="Responsabile Area Finanziaria"/>
    <n v="50000"/>
    <n v="50000"/>
    <n v="50000"/>
  </r>
  <r>
    <x v="4"/>
    <x v="0"/>
    <s v="99017.02.7680"/>
    <s v="L.R. 13/89 PER ELIMINAZIONE BARRIERE ARCHITETTONICHE"/>
    <s v="Responsabile Area Tecnica Edilizia Privata"/>
    <n v="4274.09"/>
    <n v="4274.09"/>
    <n v="4274.09"/>
  </r>
  <r>
    <x v="4"/>
    <x v="0"/>
    <s v="99017.02.7688"/>
    <s v="VERSAMENTO IVA COMMERCIALE PER SPLIT PAYMENT"/>
    <s v="Responsabile Area Finanziaria"/>
    <n v="50000"/>
    <n v="50000"/>
    <n v="50000"/>
  </r>
  <r>
    <x v="4"/>
    <x v="0"/>
    <s v="99017.02.7689"/>
    <s v="VERSAMENTO IVA PER SPLIT PAYMENT"/>
    <s v="Responsabile Area Finanziaria"/>
    <n v="300000"/>
    <n v="300000"/>
    <n v="30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x v="0"/>
    <s v="10101.06.0001"/>
    <s v="I.M.U."/>
    <s v="Responsabile del Servizio Tributi"/>
    <n v="1690000"/>
    <n v="1700000"/>
    <n v="1710000"/>
  </r>
  <r>
    <x v="0"/>
    <x v="0"/>
    <s v="10101.06.0002"/>
    <s v="RECUPERO EVASIONE IMU"/>
    <s v="Responsabile del Servizio Tributi"/>
    <n v="73244.070000000007"/>
    <n v="40000"/>
    <n v="24106.28"/>
  </r>
  <r>
    <x v="0"/>
    <x v="0"/>
    <s v="10101.08.0011"/>
    <s v="I.C.I. ARRETRATI  (U.T.)"/>
    <s v="Responsabile del Servizio Tributi"/>
    <n v="0"/>
    <n v="0"/>
    <n v="0"/>
  </r>
  <r>
    <x v="0"/>
    <x v="0"/>
    <s v="10101.16.0001"/>
    <s v="Addizionale comunale IRPEF"/>
    <s v="Responsabile Area Finanziaria"/>
    <n v="635000"/>
    <n v="635000"/>
    <n v="635000"/>
  </r>
  <r>
    <x v="0"/>
    <x v="0"/>
    <s v="10101.51.0001"/>
    <s v="TARI"/>
    <s v="Responsabile del Servizio Tributi"/>
    <n v="690000"/>
    <n v="690000"/>
    <n v="690000"/>
  </r>
  <r>
    <x v="0"/>
    <x v="0"/>
    <s v="10101.51.0002"/>
    <s v="TARI ARRETRATI (U.T.)"/>
    <s v="Responsabile del Servizio Tributi"/>
    <n v="0"/>
    <n v="0"/>
    <n v="0"/>
  </r>
  <r>
    <x v="0"/>
    <x v="0"/>
    <s v="10101.51.0092"/>
    <s v="ADDIZIONALE PROV.LE PER TASSA RIFIUTI "/>
    <s v="Responsabile del Servizio Tributi"/>
    <n v="0"/>
    <n v="0"/>
    <n v="0"/>
  </r>
  <r>
    <x v="0"/>
    <x v="0"/>
    <s v="10101.52.0070"/>
    <s v="TASSA PER L'OCCUPAZIONE DI SPAZI ED AREE PUBBLICHE"/>
    <s v="Responsabile del Servizio Tributi"/>
    <n v="40000"/>
    <n v="40000"/>
    <n v="40000"/>
  </r>
  <r>
    <x v="0"/>
    <x v="0"/>
    <s v="10101.53.0020"/>
    <s v="IMPOSTA COMUNALE SULLA PUBBLICITA'"/>
    <s v="Responsabile del Servizio Tributi"/>
    <n v="40000"/>
    <n v="40000"/>
    <n v="40000"/>
  </r>
  <r>
    <x v="0"/>
    <x v="0"/>
    <s v="10101.53.0140"/>
    <s v="DIRITTI SULLE PUBBLICHE AFFISSIONI"/>
    <s v="Responsabile del Servizio Tributi"/>
    <n v="10000"/>
    <n v="10000"/>
    <n v="10000"/>
  </r>
  <r>
    <x v="0"/>
    <x v="0"/>
    <s v="10101.76.0001"/>
    <s v="TASI"/>
    <s v="Responsabile del Servizio Tributi"/>
    <n v="0"/>
    <n v="0"/>
    <n v="0"/>
  </r>
  <r>
    <x v="0"/>
    <x v="0"/>
    <s v="10101.76.0002"/>
    <s v="RECUPERO EVASIONE TASI"/>
    <s v="Responsabile del Servizio Tributi"/>
    <n v="6000"/>
    <n v="2217.5"/>
    <n v="0"/>
  </r>
  <r>
    <x v="0"/>
    <x v="0"/>
    <s v="10101.98.0051"/>
    <s v="CINQUE PER MILLE IRPEF DESTINATO AI COMUNI"/>
    <s v="Responsabile Area Finanziaria"/>
    <n v="4164.5"/>
    <n v="4164.5"/>
    <n v="4164.5"/>
  </r>
  <r>
    <x v="0"/>
    <x v="1"/>
    <s v="10301.01.0001"/>
    <s v="FONDO SOLIDARIETA' COMUNALE"/>
    <s v="Responsabile Area Finanziaria"/>
    <n v="440262.2"/>
    <n v="440262.2"/>
    <n v="440262.2"/>
  </r>
  <r>
    <x v="1"/>
    <x v="0"/>
    <s v="20101.01.0252"/>
    <s v="ALTRI CONTRIBUTI DALLO STATO"/>
    <s v="Responsabile Area Finanziaria"/>
    <n v="17164.810000000001"/>
    <n v="17164.810000000001"/>
    <n v="17164.810000000001"/>
  </r>
  <r>
    <x v="1"/>
    <x v="0"/>
    <s v="20101.01.0254"/>
    <s v="CONTRIBUTO DALLO STATO PER SISTEMAZIONE CAMPI DA TENNIS - L.65/87 (fino al 2024 incluso"/>
    <s v="Responsabile Area Finanziaria"/>
    <n v="3253"/>
    <n v="3253"/>
    <n v="3253"/>
  </r>
  <r>
    <x v="1"/>
    <x v="0"/>
    <s v="20101.01.0315"/>
    <s v="CONTRIBUTO DALLO STATO PER REALIZZAZIONE PISTA CICLABILE (sino al 31/12/2031)"/>
    <s v="Responsabile Area Finanziaria"/>
    <n v="0"/>
    <n v="4767.7700000000004"/>
    <n v="4767.7700000000004"/>
  </r>
  <r>
    <x v="1"/>
    <x v="0"/>
    <s v="20101.02.0271"/>
    <s v="CONTRIBUTO PER MUTUO FOGNATURA - L.R. 65/1979 (DAL 2003 AL 2017)"/>
    <s v="Responsabile Area Finanziaria"/>
    <n v="0"/>
    <n v="0"/>
    <n v="0"/>
  </r>
  <r>
    <x v="1"/>
    <x v="0"/>
    <s v="20101.02.0272"/>
    <s v="FINANZ. REGIONE FUNZ. ASSIST. F.DO NON VINCOLATO"/>
    <s v="Responsabile Servizio Sociale"/>
    <n v="5000"/>
    <n v="5000"/>
    <n v="5000"/>
  </r>
  <r>
    <x v="1"/>
    <x v="0"/>
    <s v="20101.02.0316"/>
    <s v="CONTRIBUTO REGIONE LOMBARDIA - SISTEMA EDUCATIVO INTEGRATO 0 - 6 ANNI"/>
    <s v="Responsabile del Servizio Cultura e Biblioteca"/>
    <n v="38512.25"/>
    <n v="38512.25"/>
    <n v="38512.25"/>
  </r>
  <r>
    <x v="1"/>
    <x v="0"/>
    <s v="20101.02.0317"/>
    <s v="CONTRIBUTO REGIONALE NIDI GRATIS"/>
    <s v="Responsabile Servizio Sociale"/>
    <n v="26000"/>
    <n v="26000"/>
    <n v="26000"/>
  </r>
  <r>
    <x v="1"/>
    <x v="2"/>
    <s v="20103.02.0302"/>
    <s v="CONTRIBUTI QUOTA MUTUI ATO (IVA)"/>
    <s v="Responsabile Area Finanziaria"/>
    <n v="15000"/>
    <n v="15000"/>
    <n v="15000"/>
  </r>
  <r>
    <x v="2"/>
    <x v="3"/>
    <s v="30100.02.0310"/>
    <s v="DIRITTI DI SEGRETERIA"/>
    <s v="Responsabile del Servizio Segreteria"/>
    <n v="10000"/>
    <n v="11000"/>
    <n v="12000"/>
  </r>
  <r>
    <x v="2"/>
    <x v="3"/>
    <s v="30100.02.0330"/>
    <s v="DIRITTI SEGRETERIA L.F.92 COMP. COMUNE"/>
    <s v="Responsabile Area Tecnica Lavori Pubblici"/>
    <n v="15000"/>
    <n v="18000"/>
    <n v="20000"/>
  </r>
  <r>
    <x v="2"/>
    <x v="3"/>
    <s v="30100.02.0331"/>
    <s v="SPORTELLO UNICO COMMERCIO"/>
    <s v="Responsabile Area Tecnica Lavori Pubblici"/>
    <n v="500"/>
    <n v="500"/>
    <n v="500"/>
  </r>
  <r>
    <x v="2"/>
    <x v="3"/>
    <s v="30100.02.0350"/>
    <s v="DIRITTI RILASCIO CARTE DI IDENTITA' E RIMB. STAMPATI"/>
    <s v="Responsabile del Servizio Anagrafe e Stato Civile"/>
    <n v="20000"/>
    <n v="23000"/>
    <n v="25000"/>
  </r>
  <r>
    <x v="2"/>
    <x v="3"/>
    <s v="30100.02.0430"/>
    <s v="CONCORSO SPESA TRASPORTO ALUNNI ( IVA)"/>
    <s v="Responsabile del Servizio Cultura e Biblioteca"/>
    <n v="28000"/>
    <n v="28000"/>
    <n v="28000"/>
  </r>
  <r>
    <x v="2"/>
    <x v="3"/>
    <s v="30100.02.0435"/>
    <s v="RECUPERO DA ALUNNI PER SOMMINISTRAZIONE PASTI (IVA)"/>
    <s v="Responsabile del Servizio Cultura e Biblioteca"/>
    <n v="13000"/>
    <n v="13000"/>
    <n v="13000"/>
  </r>
  <r>
    <x v="2"/>
    <x v="3"/>
    <s v="30100.02.0470"/>
    <s v="PROVENTI DI CENTRI SPORTIVI  (IVA)"/>
    <s v="Responsabile del Servizio Cultura e Biblioteca"/>
    <n v="16000"/>
    <n v="16000"/>
    <n v="16000"/>
  </r>
  <r>
    <x v="2"/>
    <x v="3"/>
    <s v="30100.02.0471"/>
    <s v="SPONSORIZZAZIONI (IVA)"/>
    <s v="Responsabile del Servizio Cultura e Biblioteca"/>
    <n v="5000"/>
    <n v="5000"/>
    <n v="5000"/>
  </r>
  <r>
    <x v="2"/>
    <x v="3"/>
    <s v="30100.02.0472"/>
    <s v="PROVENTI STADIO COMUNALE  (IVA)"/>
    <s v="Responsabile Area Tecnica Lavori Pubblici"/>
    <n v="0"/>
    <n v="0"/>
    <n v="0"/>
  </r>
  <r>
    <x v="2"/>
    <x v="3"/>
    <s v="30100.02.0490"/>
    <s v="RECUPERO DA PRIVATI PER SERVIZIO ASSISTENZA DOMICILIARE ( IVA)"/>
    <s v="Responsabile Servizio Sociale"/>
    <n v="30000"/>
    <n v="33000"/>
    <n v="35000"/>
  </r>
  <r>
    <x v="2"/>
    <x v="3"/>
    <s v="30100.02.0500"/>
    <s v="RIMBORSO SPESE UTENTI PROGETTO &quot;SPAZIO GIOCHI&quot;"/>
    <s v="Responsabile Servizio Sociale"/>
    <n v="2000"/>
    <n v="2000"/>
    <n v="2000"/>
  </r>
  <r>
    <x v="2"/>
    <x v="3"/>
    <s v="30100.02.0503"/>
    <s v="INTROITI E RIMBORSI DIVERSI"/>
    <s v="Responsabile del Servizio Cultura e Biblioteca"/>
    <n v="1000"/>
    <n v="1000"/>
    <n v="1000"/>
  </r>
  <r>
    <x v="2"/>
    <x v="3"/>
    <s v="30100.02.0530"/>
    <s v="ILLUMINAZIONE VOTIVA (IVA)"/>
    <s v="Responsabile del Servizio Anagrafe e Stato Civile"/>
    <n v="20000"/>
    <n v="20000"/>
    <n v="20000"/>
  </r>
  <r>
    <x v="2"/>
    <x v="3"/>
    <s v="30100.03.0560"/>
    <s v="CANONE DI LOCAZIONE POLIAMBULATORIO"/>
    <s v="Responsabile Area Tecnica Lavori Pubblici"/>
    <n v="24500"/>
    <n v="24500"/>
    <n v="24500"/>
  </r>
  <r>
    <x v="2"/>
    <x v="3"/>
    <s v="30100.03.0561"/>
    <s v="CANONE DI LOCAZIONE ESERCIZIO COMMERCIALE - PALAZZETTO DELLO SPORT (IVA)"/>
    <s v="Responsabile Area Tecnica Lavori Pubblici"/>
    <n v="11750"/>
    <n v="11750"/>
    <n v="11750"/>
  </r>
  <r>
    <x v="2"/>
    <x v="3"/>
    <s v="30100.03.0562"/>
    <s v="PROVENTI UTILIZZO CDA"/>
    <s v="Responsabile del Servizio Segreteria"/>
    <n v="400"/>
    <n v="400"/>
    <n v="400"/>
  </r>
  <r>
    <x v="2"/>
    <x v="3"/>
    <s v="30100.03.0564"/>
    <s v="CANONE LOCAZIONE AREA VIA VOLTA (TELECOM)"/>
    <s v="Responsabile Area Finanziaria"/>
    <n v="27500"/>
    <n v="27500"/>
    <n v="27500"/>
  </r>
  <r>
    <x v="2"/>
    <x v="3"/>
    <s v="30100.03.0565"/>
    <s v="CANONE DI LOCAZIONE APPARTAMENTO OPERA PIA"/>
    <s v="Responsabile Servizio Sociale"/>
    <n v="1945"/>
    <n v="1945"/>
    <n v="1945"/>
  </r>
  <r>
    <x v="2"/>
    <x v="3"/>
    <s v="30100.03.0580"/>
    <s v="CANONE CHIOSCO AREA PARCHEGGIO VIALE ITALIA "/>
    <s v="Responsabile Area Finanziaria"/>
    <n v="21000"/>
    <n v="21000"/>
    <n v="21000"/>
  </r>
  <r>
    <x v="2"/>
    <x v="3"/>
    <s v="30100.03.0586"/>
    <s v="FARMACIA COMUNALE: CANONE ANNUALE CONCESSIONE"/>
    <s v="Responsabile Area Finanziaria"/>
    <n v="29280"/>
    <n v="36600"/>
    <n v="36600"/>
  </r>
  <r>
    <x v="2"/>
    <x v="3"/>
    <s v="30100.03.0587"/>
    <s v="ENTRATA UNA TANTUM FARMACIA COMUNALE"/>
    <s v="Responsabile del Servizio Segreteria"/>
    <n v="84000"/>
    <n v="0"/>
    <n v="0"/>
  </r>
  <r>
    <x v="2"/>
    <x v="3"/>
    <s v="30100.03.0589"/>
    <s v="CONCESSIONE AREA VIA CAMOZZI (dal 2020 fino al 2025 compreso)"/>
    <s v="Responsabile Area Tecnica Lavori Pubblici"/>
    <n v="3550"/>
    <n v="3550"/>
    <n v="3550"/>
  </r>
  <r>
    <x v="2"/>
    <x v="3"/>
    <s v="30100.03.0700"/>
    <s v="PALAZZETTO DELLO SPORT: RECUPERO UTENZE (IVA)"/>
    <s v="Responsabile Area Tecnica Lavori Pubblici"/>
    <n v="8000"/>
    <n v="8000"/>
    <n v="8000"/>
  </r>
  <r>
    <x v="2"/>
    <x v="4"/>
    <s v="30200.02.0380"/>
    <s v="SANZIONI AMMINISTRATIVE C.D.S. - ART. 208 D.LGS. 285/1992"/>
    <s v="Responsabile Area Polizia Locale"/>
    <n v="500000"/>
    <n v="500000"/>
    <n v="500000"/>
  </r>
  <r>
    <x v="2"/>
    <x v="4"/>
    <s v="30200.02.0381"/>
    <s v="SANZIONI AMMINISTRATIVE C.D.S - ARRETRATI -"/>
    <s v="Responsabile Area Polizia Locale"/>
    <n v="10000"/>
    <n v="0"/>
    <n v="0"/>
  </r>
  <r>
    <x v="2"/>
    <x v="4"/>
    <s v="30200.03.0382"/>
    <s v="SANZIONI AMMINISTRATIVE - REGOLAMENTI COMUNALI -"/>
    <s v="Responsabile Area Polizia Locale"/>
    <n v="500"/>
    <n v="500"/>
    <n v="500"/>
  </r>
  <r>
    <x v="2"/>
    <x v="5"/>
    <s v="30400.02.0650"/>
    <s v="DIVIDENDI DA SOCIETA' PARTECIPATE"/>
    <s v="Responsabile Area Finanziaria"/>
    <n v="0"/>
    <n v="0"/>
    <n v="0"/>
  </r>
  <r>
    <x v="2"/>
    <x v="6"/>
    <s v="30500.02.0712"/>
    <s v="CREDITO IVA"/>
    <s v="Responsabile Area Finanziaria"/>
    <n v="30000"/>
    <n v="30000"/>
    <n v="30000"/>
  </r>
  <r>
    <x v="2"/>
    <x v="6"/>
    <s v="30500.99.0566"/>
    <s v="CANONE DI LOCAZIONE IMMOBILE VIA ROMA 20"/>
    <s v="Responsabile Area Tecnica Lavori Pubblici"/>
    <n v="6500"/>
    <n v="6500"/>
    <n v="6500"/>
  </r>
  <r>
    <x v="2"/>
    <x v="6"/>
    <s v="30500.99.0584"/>
    <s v="PROVENTI CIMITERIALI"/>
    <s v="Responsabile del Servizio Anagrafe e Stato Civile"/>
    <n v="110000"/>
    <n v="120000"/>
    <n v="130000"/>
  </r>
  <r>
    <x v="2"/>
    <x v="6"/>
    <s v="30500.99.0585"/>
    <s v="GSE FOTOVOLTAICO - INCENTIVO"/>
    <s v="Responsabile Area Tecnica Lavori Pubblici"/>
    <n v="20000"/>
    <n v="20000"/>
    <n v="20000"/>
  </r>
  <r>
    <x v="2"/>
    <x v="6"/>
    <s v="30500.99.0588"/>
    <s v="GSE FOTOVOLTAICO - SCAMBIO SUL POSTO"/>
    <s v="Responsabile Area Tecnica Lavori Pubblici"/>
    <n v="700"/>
    <n v="700"/>
    <n v="700"/>
  </r>
  <r>
    <x v="2"/>
    <x v="6"/>
    <s v="30500.99.0685"/>
    <s v="RECUPERO SPESE PER INIZIATIVE SOCIALI"/>
    <s v="Responsabile Servizio Sociale"/>
    <n v="500"/>
    <n v="500"/>
    <n v="500"/>
  </r>
  <r>
    <x v="2"/>
    <x v="6"/>
    <s v="30500.99.0686"/>
    <s v="INTROITI E RIMBORSI DIVERSI"/>
    <s v="Responsabile Area Finanziaria"/>
    <n v="9000"/>
    <n v="9000"/>
    <n v="9000"/>
  </r>
  <r>
    <x v="2"/>
    <x v="6"/>
    <s v="30500.99.0691"/>
    <s v="RIMBORSO SPESE LEGALI"/>
    <s v="Responsabile del Servizio Segreteria"/>
    <n v="800"/>
    <n v="800"/>
    <n v="800"/>
  </r>
  <r>
    <x v="2"/>
    <x v="6"/>
    <s v="30500.99.0695"/>
    <s v="RECUPERO SPESE UTENZE CENTRO DIURNO ANZIANI"/>
    <s v="Responsabile Area Tecnica Lavori Pubblici"/>
    <n v="6000"/>
    <n v="6000"/>
    <n v="6000"/>
  </r>
  <r>
    <x v="2"/>
    <x v="6"/>
    <s v="30500.99.0696"/>
    <s v="RIMBORSO DALLO STATO PER SPESE ELETTORALI E REFERENDUM"/>
    <s v="Responsabile del Servizio Anagrafe e Stato Civile"/>
    <n v="6000"/>
    <n v="0"/>
    <n v="0"/>
  </r>
  <r>
    <x v="2"/>
    <x v="6"/>
    <s v="30500.99.0697"/>
    <s v="CONTRIBUTO CANONE 2i RETE GAS"/>
    <s v="Responsabile Area Tecnica Lavori Pubblici"/>
    <n v="23900"/>
    <n v="23900"/>
    <n v="23900"/>
  </r>
  <r>
    <x v="2"/>
    <x v="6"/>
    <s v="30500.99.0698"/>
    <s v="RECUPERO DA PRIVATI PER SPESE TOPONOMASTICA E NUMERAZIONE CIVICA"/>
    <s v="Responsabile del Servizio Anagrafe e Stato Civile"/>
    <n v="50"/>
    <n v="50"/>
    <n v="50"/>
  </r>
  <r>
    <x v="2"/>
    <x v="6"/>
    <s v="30500.99.0701"/>
    <s v="INTROITI PER CENSIMENTO"/>
    <s v="Responsabile del Servizio Anagrafe e Stato Civile"/>
    <n v="1700"/>
    <n v="1700"/>
    <n v="1700"/>
  </r>
  <r>
    <x v="2"/>
    <x v="6"/>
    <s v="30500.99.0702"/>
    <s v="TARSU SCUOLE - RIMBORSO FORFETTARIO"/>
    <s v="Responsabile del Servizio Tributi"/>
    <n v="4607.84"/>
    <n v="4607.84"/>
    <n v="4607.84"/>
  </r>
  <r>
    <x v="2"/>
    <x v="6"/>
    <s v="30500.99.0704"/>
    <s v="INTROITI E RIMBORSI DIVERSI SERVIZIO CULTURA-SPORT E TEMPO LIBERO"/>
    <s v="Responsabile del Servizio Cultura e Biblioteca"/>
    <n v="0"/>
    <n v="0"/>
    <n v="0"/>
  </r>
  <r>
    <x v="2"/>
    <x v="6"/>
    <s v="30500.99.0707"/>
    <s v="INTROITI E RIMBORSI DIVERSI"/>
    <s v="Responsabile del Servizio Segreteria"/>
    <n v="0"/>
    <n v="0"/>
    <n v="0"/>
  </r>
  <r>
    <x v="2"/>
    <x v="6"/>
    <s v="30500.99.0715"/>
    <s v="RIMBORSO SPESE PERSONALE IN CONVENZIONE"/>
    <s v="Responsabile Area Finanziaria"/>
    <n v="30000"/>
    <n v="30000"/>
    <n v="30000"/>
  </r>
  <r>
    <x v="2"/>
    <x v="6"/>
    <s v="30500.99.0719"/>
    <s v="FONDI INCENTIVANTI PER IL PERSONALE (ART.113 DEL D.LGS.50/2016)"/>
    <s v="Responsabile Area Finanziaria"/>
    <n v="33000"/>
    <n v="33000"/>
    <n v="33000"/>
  </r>
  <r>
    <x v="2"/>
    <x v="6"/>
    <s v="30500.99.0720"/>
    <s v="FONDO INNOVAZIONE D.LGS.50/2016_x000a_"/>
    <s v="Responsabile Area Finanziaria"/>
    <n v="6600"/>
    <n v="6600"/>
    <n v="6600"/>
  </r>
  <r>
    <x v="3"/>
    <x v="4"/>
    <s v="40200.01.0765"/>
    <s v="CONTRIBUTO REGIONALE ACQUISTO AUTOVETTURA_BANDO REGIONALE"/>
    <s v="Responsabile Area Polizia Locale"/>
    <n v="40000"/>
    <n v="0"/>
    <n v="0"/>
  </r>
  <r>
    <x v="3"/>
    <x v="4"/>
    <s v="40200.01.0768"/>
    <s v="CONTRIBUTO BIM "/>
    <s v="Responsabile Area Tecnica Lavori Pubblici"/>
    <n v="0"/>
    <n v="0"/>
    <n v="0"/>
  </r>
  <r>
    <x v="3"/>
    <x v="4"/>
    <s v="40200.01.0774"/>
    <s v="CONTRIBUTO REGIONE LOMBARDIA ADEGUAMENTO SISMICO MUNICIPIO"/>
    <s v="Responsabile Area Tecnica Lavori Pubblici"/>
    <n v="0"/>
    <n v="0"/>
    <n v="0"/>
  </r>
  <r>
    <x v="3"/>
    <x v="4"/>
    <s v="40200.01.0775"/>
    <s v="CONTRIBUTI GSE PER INVESTIMENTI"/>
    <s v="Responsabile Area Tecnica Lavori Pubblici"/>
    <n v="0"/>
    <n v="0"/>
    <n v="0"/>
  </r>
  <r>
    <x v="3"/>
    <x v="4"/>
    <s v="40200.01.0776"/>
    <s v="CONTRUBUTO STATALE PER OPERE DI ADEGUAMENTO SISMICO SCUOLA PRIMARIA_x000a_"/>
    <s v="Responsabile Area Tecnica Lavori Pubblici"/>
    <n v="0"/>
    <n v="0"/>
    <n v="0"/>
  </r>
  <r>
    <x v="3"/>
    <x v="4"/>
    <s v="40200.01.0778"/>
    <s v="CONTRIBUTO CONTO INVESTIMENTI PER MESSA IN SICUREZZA  DI  SCUOLE, STRADE, EDIFICI  PUBBLICI  E PATRIMONIO  COMUNALE - L. 145/2018 ART.  1 - COMMI  107 – 114 L. 160/2019"/>
    <s v="Responsabile Area Tecnica Lavori Pubblici"/>
    <n v="140000"/>
    <n v="0"/>
    <n v="0"/>
  </r>
  <r>
    <x v="3"/>
    <x v="4"/>
    <s v="40200.01.0779"/>
    <s v=" CONTRIBUTO CONTO INVESTIMENTI INTERVENTI PER RIPRESA ECONOMICA DGR 3075 DEL 20/04/2020"/>
    <s v="Responsabile Area Tecnica Lavori Pubblici"/>
    <n v="0"/>
    <n v="0"/>
    <n v="0"/>
  </r>
  <r>
    <x v="3"/>
    <x v="4"/>
    <s v="40200.01.0780"/>
    <s v="RICHIESTA CONTRIBUTO MESSA IN SICUREZZA EDIFICI L.145 DEL 30.12.2018 _x000a_"/>
    <s v="Responsabile Area Tecnica Lavori Pubblici"/>
    <n v="1960000"/>
    <n v="0"/>
    <n v="0"/>
  </r>
  <r>
    <x v="3"/>
    <x v="4"/>
    <s v="40200.01.0781"/>
    <s v="CONTRIBUTI_x000a_"/>
    <s v="Responsabile Area Tecnica Lavori Pubblici"/>
    <n v="452500"/>
    <n v="0"/>
    <n v="0"/>
  </r>
  <r>
    <x v="3"/>
    <x v="4"/>
    <s v="40200.03.0805"/>
    <s v="CONTRIBUTI DA PRIVATI PER MONETIZZAZIONI STANDARD URBANISTICI"/>
    <s v="Responsabile Area Tecnica Lavori Pubblici"/>
    <n v="30000"/>
    <n v="5000"/>
    <n v="440000"/>
  </r>
  <r>
    <x v="3"/>
    <x v="7"/>
    <s v="40300.10.0774"/>
    <s v="Conributo provincia_manutenzione straordinaria fognatura"/>
    <s v="Responsabile Area Tecnica Lavori Pubblici"/>
    <n v="20000"/>
    <n v="0"/>
    <n v="0"/>
  </r>
  <r>
    <x v="3"/>
    <x v="5"/>
    <s v="40400.02.0704"/>
    <s v="ALIENAZIONE AREE DI PROPRIETA' COMUNALE"/>
    <s v="Responsabile Area Tecnica Lavori Pubblici"/>
    <n v="140000"/>
    <n v="0"/>
    <n v="0"/>
  </r>
  <r>
    <x v="3"/>
    <x v="5"/>
    <s v="40400.03.0701"/>
    <s v="ALIENAZIONE DIRITTI DI SUPERFICIE ART. 58 D.L. 112/2008 - L. 133/2008"/>
    <s v="Responsabile Area Tecnica Lavori Pubblici"/>
    <n v="0"/>
    <n v="40000"/>
    <n v="50000"/>
  </r>
  <r>
    <x v="3"/>
    <x v="6"/>
    <s v="40500.01.0800"/>
    <s v="PROVENTI CONCESSIONI EDILIZIE - COSTO DI COSTRUZIONE -"/>
    <s v="Responsabile Area Tecnica Lavori Pubblici"/>
    <n v="98000"/>
    <n v="35000"/>
    <n v="35000"/>
  </r>
  <r>
    <x v="3"/>
    <x v="6"/>
    <s v="40500.01.0801"/>
    <s v="PROVENTI CONCESSIONI EDILIZIE - OO.UU PRIMARIA -"/>
    <s v="Responsabile Area Tecnica Lavori Pubblici"/>
    <n v="32000"/>
    <n v="35000"/>
    <n v="35000"/>
  </r>
  <r>
    <x v="3"/>
    <x v="6"/>
    <s v="40500.01.0802"/>
    <s v="PROVENTI CONCESSIONI EDILIZIE - OO.UU SECONDARIA -"/>
    <s v="Responsabile Area Tecnica Lavori Pubblici"/>
    <n v="36000"/>
    <n v="30000"/>
    <n v="20000"/>
  </r>
  <r>
    <x v="3"/>
    <x v="6"/>
    <s v="40500.01.0803"/>
    <s v="PROVENTI ONERI AREE VERDI - L.R.12/2005 ART.43 II° BIS"/>
    <s v="Responsabile Area Tecnica Lavori Pubblici"/>
    <n v="0"/>
    <n v="0"/>
    <n v="0"/>
  </r>
  <r>
    <x v="4"/>
    <x v="4"/>
    <s v="60200.02.0001"/>
    <s v="FONDO ROTATIVO PER LA PROGETTUALITÀ"/>
    <s v="Responsabile Area Tecnica Lavori Pubblici"/>
    <n v="72000"/>
    <n v="0"/>
    <n v="0"/>
  </r>
  <r>
    <x v="4"/>
    <x v="7"/>
    <s v="60300.01.0879"/>
    <s v="CC.DD.PP.(POS.4171884/00) CAMPO SPORTIVO ( AMM.A CARICO DELLO STATO)"/>
    <s v="Responsabile Area Finanziaria"/>
    <n v="0"/>
    <n v="0"/>
    <n v="0"/>
  </r>
  <r>
    <x v="4"/>
    <x v="7"/>
    <s v="60300.01.0894"/>
    <s v="CC.DD.PP. Mutuo copertura Centro Diurno Anziani"/>
    <s v="Responsabile Area Finanziaria"/>
    <n v="0"/>
    <n v="120000"/>
    <n v="0"/>
  </r>
  <r>
    <x v="4"/>
    <x v="7"/>
    <s v="60300.01.0908"/>
    <s v="MUTUO ADEGUAMENTO SCUOLA PRIMARIA POS. N.6201989"/>
    <s v="Responsabile Area Tecnica Lavori Pubblici"/>
    <n v="0"/>
    <n v="0"/>
    <n v="0"/>
  </r>
  <r>
    <x v="4"/>
    <x v="7"/>
    <s v="60300.01.0910"/>
    <s v="MUTUO IMPIANTI SPORTIVI_x000a_"/>
    <s v="Responsabile Area Tecnica Lavori Pubblici"/>
    <n v="0"/>
    <n v="0"/>
    <n v="0"/>
  </r>
  <r>
    <x v="4"/>
    <x v="7"/>
    <s v="60300.01.0914"/>
    <s v="DEVOLUZIONE MUTUI VARI"/>
    <s v="Responsabile Area Finanziaria"/>
    <n v="0"/>
    <n v="0"/>
    <n v="0"/>
  </r>
  <r>
    <x v="4"/>
    <x v="7"/>
    <s v="60300.01.0916"/>
    <s v="MUTUO PER MIGLIORAMENTO SISMICO PALAZZO MUNICIPALE"/>
    <s v="Responsabile Area Tecnica Lavori Pubblici"/>
    <n v="0"/>
    <n v="0"/>
    <n v="0"/>
  </r>
  <r>
    <x v="4"/>
    <x v="7"/>
    <s v="60300.01.0917"/>
    <s v=" MUTUO STADIO COMUNALE : MANUTENZIONE STRAORDINARIA"/>
    <s v="Responsabile Area Tecnica Lavori Pubblici"/>
    <n v="452500"/>
    <n v="0"/>
    <n v="0"/>
  </r>
  <r>
    <x v="5"/>
    <x v="3"/>
    <s v="70100.01.0850"/>
    <s v="ANTICIPAZIONI DI TESORERIA"/>
    <s v="Responsabile Area Finanziaria"/>
    <n v="900000"/>
    <n v="900000"/>
    <n v="900000"/>
  </r>
  <r>
    <x v="6"/>
    <x v="3"/>
    <s v="90100.02.1000"/>
    <s v="RITENUTE PREVIDENZIALI E ASSISTENZIALI AL PERSONALE"/>
    <s v="Responsabile Area Finanziaria"/>
    <n v="70000"/>
    <n v="70000"/>
    <n v="70000"/>
  </r>
  <r>
    <x v="6"/>
    <x v="3"/>
    <s v="90100.02.1010"/>
    <s v="RITENUTE ERARIALI"/>
    <s v="Responsabile Area Finanziaria"/>
    <n v="170000"/>
    <n v="170000"/>
    <n v="170000"/>
  </r>
  <r>
    <x v="6"/>
    <x v="3"/>
    <s v="90100.02.1020"/>
    <s v="ALTRE RITENUTE AL PERSONALE PER CONTO TERZI"/>
    <s v="Responsabile Area Finanziaria"/>
    <n v="20000"/>
    <n v="20000"/>
    <n v="20000"/>
  </r>
  <r>
    <x v="6"/>
    <x v="3"/>
    <s v="90100.99.1050"/>
    <s v="RIMBORSO ANTICIPAZIONE FONDI PER SERVIZIO ECONOMATO"/>
    <s v="Responsabile Area Finanziaria"/>
    <n v="5000"/>
    <n v="5000"/>
    <n v="5000"/>
  </r>
  <r>
    <x v="6"/>
    <x v="3"/>
    <s v="90100.99.1058"/>
    <s v="DESTINAZIONE INCASSI VINCOLATI A SPESE CORRENTI"/>
    <s v="Responsabile Area Finanziaria"/>
    <n v="150000"/>
    <n v="150000"/>
    <n v="150000"/>
  </r>
  <r>
    <x v="6"/>
    <x v="3"/>
    <s v="90100.99.1059"/>
    <s v="REINTEGRO INCASSI VINCOLATI AI SENSI ART. 195 DEL TUELL"/>
    <s v="Responsabile Area Finanziaria"/>
    <n v="150000"/>
    <n v="150000"/>
    <n v="150000"/>
  </r>
  <r>
    <x v="6"/>
    <x v="4"/>
    <s v="90200.01.1040"/>
    <s v="RIMBORSO SPESE PER SERVIZI CONTO TERZI"/>
    <s v="Responsabile Area Finanziaria"/>
    <n v="50000"/>
    <n v="50000"/>
    <n v="50000"/>
  </r>
  <r>
    <x v="6"/>
    <x v="4"/>
    <s v="90200.02.1050"/>
    <s v="CONTRIBUTO REGIONALE PER ELIMINAZIONE BARRIERE ARCHITETTONICHE AI SENSI L.R. 13/89"/>
    <s v="Responsabile Area Tecnica Lavori Pubblici"/>
    <n v="5274.09"/>
    <n v="5274.09"/>
    <n v="5274.09"/>
  </r>
  <r>
    <x v="6"/>
    <x v="4"/>
    <s v="90200.02.1054"/>
    <s v="TRIBUTO PROVINCIALE PER L'ESERCIZIO DELLE FUNZIONI DI TUTELA, PROTEZIONE E IGIENE DELL'AMBIENTE "/>
    <s v="Responsabile del Servizio Tributi"/>
    <n v="0"/>
    <n v="0"/>
    <n v="0"/>
  </r>
  <r>
    <x v="6"/>
    <x v="4"/>
    <s v="90200.04.1030"/>
    <s v="DEPOSITI CAUZIONALI"/>
    <s v="Responsabile Area Tecnica Lavori Pubblici"/>
    <n v="2000"/>
    <n v="2000"/>
    <n v="2000"/>
  </r>
  <r>
    <x v="6"/>
    <x v="4"/>
    <s v="90200.99.1057"/>
    <s v="TRATTENUTA IVA PER SPLIT PAYMENT"/>
    <s v="Responsabile Area Finanziaria"/>
    <n v="300000"/>
    <n v="300000"/>
    <n v="300000"/>
  </r>
  <r>
    <x v="6"/>
    <x v="4"/>
    <s v="90200.99.1058"/>
    <s v="TRATTENUTA IVA PER SPLIT PAYMENT COMMERCIALE"/>
    <s v="Responsabile Area Finanziaria"/>
    <n v="50000"/>
    <n v="50000"/>
    <n v="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691117-0FDB-49B2-BBEF-5EB19F86A9FB}" name="Tabella pivot5" cacheId="18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9:D60" firstHeaderRow="0" firstDataRow="1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9">
        <item x="4"/>
        <item x="0"/>
        <item x="1"/>
        <item x="2"/>
        <item x="3"/>
        <item x="5"/>
        <item x="6"/>
        <item x="7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1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1"/>
    </i>
    <i r="1">
      <x v="1"/>
    </i>
    <i r="1">
      <x v="2"/>
    </i>
    <i r="1">
      <x v="4"/>
    </i>
    <i>
      <x v="2"/>
    </i>
    <i r="1">
      <x/>
    </i>
    <i r="1">
      <x v="2"/>
    </i>
    <i>
      <x v="3"/>
    </i>
    <i r="1">
      <x/>
    </i>
    <i>
      <x v="4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21" fld="5" baseField="0" baseItem="0" numFmtId="4"/>
    <dataField name="Somma di  Previsione 2022" fld="6" baseField="0" baseItem="0" numFmtId="4"/>
    <dataField name="Somma di  Previsione 2023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BC3CA4-9C6D-4662-B601-ED854C489F25}" name="Tabella pivot4" cacheId="23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:D28" firstHeaderRow="0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10">
        <item m="1" x="8"/>
        <item x="3"/>
        <item x="0"/>
        <item x="2"/>
        <item x="4"/>
        <item x="7"/>
        <item x="1"/>
        <item x="5"/>
        <item x="6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5">
    <i>
      <x/>
    </i>
    <i r="1">
      <x v="2"/>
    </i>
    <i r="1">
      <x v="6"/>
    </i>
    <i>
      <x v="1"/>
    </i>
    <i r="1">
      <x v="2"/>
    </i>
    <i r="1">
      <x v="3"/>
    </i>
    <i>
      <x v="2"/>
    </i>
    <i r="1">
      <x v="1"/>
    </i>
    <i r="1">
      <x v="4"/>
    </i>
    <i r="1">
      <x v="7"/>
    </i>
    <i r="1">
      <x v="8"/>
    </i>
    <i>
      <x v="3"/>
    </i>
    <i r="1">
      <x v="4"/>
    </i>
    <i r="1">
      <x v="5"/>
    </i>
    <i r="1">
      <x v="7"/>
    </i>
    <i r="1">
      <x v="8"/>
    </i>
    <i>
      <x v="4"/>
    </i>
    <i r="1">
      <x v="4"/>
    </i>
    <i r="1">
      <x v="5"/>
    </i>
    <i>
      <x v="5"/>
    </i>
    <i r="1">
      <x v="1"/>
    </i>
    <i>
      <x v="6"/>
    </i>
    <i r="1">
      <x v="1"/>
    </i>
    <i r="1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21" fld="5" baseField="0" baseItem="0" numFmtId="4"/>
    <dataField name="Somma di  Previsione 2022" fld="6" baseField="0" baseItem="0" numFmtId="4"/>
    <dataField name="Somma di  Previsione 2023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359C5-5894-4C26-9582-3D83C410B371}">
  <dimension ref="A1:H111"/>
  <sheetViews>
    <sheetView tabSelected="1" workbookViewId="0">
      <selection activeCell="B3" sqref="B3"/>
    </sheetView>
  </sheetViews>
  <sheetFormatPr defaultRowHeight="15" x14ac:dyDescent="0.25"/>
  <cols>
    <col min="1" max="1" width="10" customWidth="1"/>
    <col min="2" max="2" width="10.7109375" bestFit="1" customWidth="1"/>
    <col min="3" max="3" width="14.28515625" customWidth="1"/>
    <col min="4" max="4" width="180.85546875" customWidth="1"/>
    <col min="5" max="5" width="44.85546875" customWidth="1"/>
    <col min="6" max="8" width="19.42578125" bestFit="1" customWidth="1"/>
  </cols>
  <sheetData>
    <row r="1" spans="1:8" s="3" customFormat="1" ht="15.75" x14ac:dyDescent="0.25">
      <c r="A1" s="3" t="s">
        <v>973</v>
      </c>
      <c r="B1" s="3" t="s">
        <v>974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</row>
    <row r="2" spans="1:8" s="1" customFormat="1" ht="12.75" x14ac:dyDescent="0.2">
      <c r="A2" s="1" t="str">
        <f>MID(C2,1,1)</f>
        <v>1</v>
      </c>
      <c r="B2" s="1" t="str">
        <f>MID(C2,3,3)</f>
        <v>101</v>
      </c>
      <c r="C2" s="1" t="s">
        <v>970</v>
      </c>
      <c r="D2" s="1" t="s">
        <v>969</v>
      </c>
      <c r="E2" s="1" t="s">
        <v>82</v>
      </c>
      <c r="F2" s="2">
        <v>1690000</v>
      </c>
      <c r="G2" s="2">
        <v>1700000</v>
      </c>
      <c r="H2" s="2">
        <v>1710000</v>
      </c>
    </row>
    <row r="3" spans="1:8" s="1" customFormat="1" ht="12.75" x14ac:dyDescent="0.2">
      <c r="A3" s="1" t="str">
        <f t="shared" ref="A3:A66" si="0">MID(C3,1,1)</f>
        <v>1</v>
      </c>
      <c r="B3" s="1" t="str">
        <f t="shared" ref="B3:B66" si="1">MID(C3,3,3)</f>
        <v>101</v>
      </c>
      <c r="C3" s="1" t="s">
        <v>968</v>
      </c>
      <c r="D3" s="1" t="s">
        <v>967</v>
      </c>
      <c r="E3" s="1" t="s">
        <v>82</v>
      </c>
      <c r="F3" s="2">
        <v>73244.070000000007</v>
      </c>
      <c r="G3" s="2">
        <v>40000</v>
      </c>
      <c r="H3" s="2">
        <v>24106.28</v>
      </c>
    </row>
    <row r="4" spans="1:8" s="1" customFormat="1" ht="12.75" x14ac:dyDescent="0.2">
      <c r="A4" s="1" t="str">
        <f t="shared" si="0"/>
        <v>1</v>
      </c>
      <c r="B4" s="1" t="str">
        <f t="shared" si="1"/>
        <v>101</v>
      </c>
      <c r="C4" s="1" t="s">
        <v>966</v>
      </c>
      <c r="D4" s="1" t="s">
        <v>965</v>
      </c>
      <c r="E4" s="1" t="s">
        <v>82</v>
      </c>
      <c r="F4" s="2">
        <v>0</v>
      </c>
      <c r="G4" s="2">
        <v>0</v>
      </c>
      <c r="H4" s="2">
        <v>0</v>
      </c>
    </row>
    <row r="5" spans="1:8" s="1" customFormat="1" ht="12.75" x14ac:dyDescent="0.2">
      <c r="A5" s="1" t="str">
        <f t="shared" si="0"/>
        <v>1</v>
      </c>
      <c r="B5" s="1" t="str">
        <f t="shared" si="1"/>
        <v>101</v>
      </c>
      <c r="C5" s="1" t="s">
        <v>964</v>
      </c>
      <c r="D5" s="1" t="s">
        <v>963</v>
      </c>
      <c r="E5" s="1" t="s">
        <v>8</v>
      </c>
      <c r="F5" s="2">
        <v>635000</v>
      </c>
      <c r="G5" s="2">
        <v>635000</v>
      </c>
      <c r="H5" s="2">
        <v>635000</v>
      </c>
    </row>
    <row r="6" spans="1:8" s="1" customFormat="1" ht="12.75" x14ac:dyDescent="0.2">
      <c r="A6" s="1" t="str">
        <f t="shared" si="0"/>
        <v>1</v>
      </c>
      <c r="B6" s="1" t="str">
        <f t="shared" si="1"/>
        <v>101</v>
      </c>
      <c r="C6" s="1" t="s">
        <v>962</v>
      </c>
      <c r="D6" s="1" t="s">
        <v>961</v>
      </c>
      <c r="E6" s="1" t="s">
        <v>82</v>
      </c>
      <c r="F6" s="2">
        <v>690000</v>
      </c>
      <c r="G6" s="2">
        <v>690000</v>
      </c>
      <c r="H6" s="2">
        <v>690000</v>
      </c>
    </row>
    <row r="7" spans="1:8" s="1" customFormat="1" ht="12.75" x14ac:dyDescent="0.2">
      <c r="A7" s="1" t="str">
        <f t="shared" si="0"/>
        <v>1</v>
      </c>
      <c r="B7" s="1" t="str">
        <f t="shared" si="1"/>
        <v>101</v>
      </c>
      <c r="C7" s="1" t="s">
        <v>960</v>
      </c>
      <c r="D7" s="1" t="s">
        <v>959</v>
      </c>
      <c r="E7" s="1" t="s">
        <v>82</v>
      </c>
      <c r="F7" s="2">
        <v>0</v>
      </c>
      <c r="G7" s="2">
        <v>0</v>
      </c>
      <c r="H7" s="2">
        <v>0</v>
      </c>
    </row>
    <row r="8" spans="1:8" s="1" customFormat="1" ht="12.75" x14ac:dyDescent="0.2">
      <c r="A8" s="1" t="str">
        <f t="shared" si="0"/>
        <v>1</v>
      </c>
      <c r="B8" s="1" t="str">
        <f t="shared" si="1"/>
        <v>101</v>
      </c>
      <c r="C8" s="1" t="s">
        <v>958</v>
      </c>
      <c r="D8" s="1" t="s">
        <v>957</v>
      </c>
      <c r="E8" s="1" t="s">
        <v>82</v>
      </c>
      <c r="F8" s="2">
        <v>0</v>
      </c>
      <c r="G8" s="2">
        <v>0</v>
      </c>
      <c r="H8" s="2">
        <v>0</v>
      </c>
    </row>
    <row r="9" spans="1:8" s="1" customFormat="1" ht="12.75" x14ac:dyDescent="0.2">
      <c r="A9" s="1" t="str">
        <f t="shared" si="0"/>
        <v>1</v>
      </c>
      <c r="B9" s="1" t="str">
        <f t="shared" si="1"/>
        <v>101</v>
      </c>
      <c r="C9" s="1" t="s">
        <v>956</v>
      </c>
      <c r="D9" s="1" t="s">
        <v>955</v>
      </c>
      <c r="E9" s="1" t="s">
        <v>82</v>
      </c>
      <c r="F9" s="2">
        <v>40000</v>
      </c>
      <c r="G9" s="2">
        <v>40000</v>
      </c>
      <c r="H9" s="2">
        <v>40000</v>
      </c>
    </row>
    <row r="10" spans="1:8" s="1" customFormat="1" ht="12.75" x14ac:dyDescent="0.2">
      <c r="A10" s="1" t="str">
        <f t="shared" si="0"/>
        <v>1</v>
      </c>
      <c r="B10" s="1" t="str">
        <f t="shared" si="1"/>
        <v>101</v>
      </c>
      <c r="C10" s="1" t="s">
        <v>954</v>
      </c>
      <c r="D10" s="1" t="s">
        <v>953</v>
      </c>
      <c r="E10" s="1" t="s">
        <v>82</v>
      </c>
      <c r="F10" s="2">
        <v>40000</v>
      </c>
      <c r="G10" s="2">
        <v>40000</v>
      </c>
      <c r="H10" s="2">
        <v>40000</v>
      </c>
    </row>
    <row r="11" spans="1:8" s="1" customFormat="1" ht="12.75" x14ac:dyDescent="0.2">
      <c r="A11" s="1" t="str">
        <f t="shared" si="0"/>
        <v>1</v>
      </c>
      <c r="B11" s="1" t="str">
        <f t="shared" si="1"/>
        <v>101</v>
      </c>
      <c r="C11" s="1" t="s">
        <v>952</v>
      </c>
      <c r="D11" s="1" t="s">
        <v>951</v>
      </c>
      <c r="E11" s="1" t="s">
        <v>82</v>
      </c>
      <c r="F11" s="2">
        <v>10000</v>
      </c>
      <c r="G11" s="2">
        <v>10000</v>
      </c>
      <c r="H11" s="2">
        <v>10000</v>
      </c>
    </row>
    <row r="12" spans="1:8" s="1" customFormat="1" ht="12.75" x14ac:dyDescent="0.2">
      <c r="A12" s="1" t="str">
        <f t="shared" si="0"/>
        <v>1</v>
      </c>
      <c r="B12" s="1" t="str">
        <f t="shared" si="1"/>
        <v>101</v>
      </c>
      <c r="C12" s="1" t="s">
        <v>950</v>
      </c>
      <c r="D12" s="1" t="s">
        <v>949</v>
      </c>
      <c r="E12" s="1" t="s">
        <v>82</v>
      </c>
      <c r="F12" s="2">
        <v>0</v>
      </c>
      <c r="G12" s="2">
        <v>0</v>
      </c>
      <c r="H12" s="2">
        <v>0</v>
      </c>
    </row>
    <row r="13" spans="1:8" s="1" customFormat="1" ht="12.75" x14ac:dyDescent="0.2">
      <c r="A13" s="1" t="str">
        <f t="shared" si="0"/>
        <v>1</v>
      </c>
      <c r="B13" s="1" t="str">
        <f t="shared" si="1"/>
        <v>101</v>
      </c>
      <c r="C13" s="1" t="s">
        <v>948</v>
      </c>
      <c r="D13" s="1" t="s">
        <v>947</v>
      </c>
      <c r="E13" s="1" t="s">
        <v>82</v>
      </c>
      <c r="F13" s="2">
        <v>6000</v>
      </c>
      <c r="G13" s="2">
        <v>2217.5</v>
      </c>
      <c r="H13" s="2">
        <v>0</v>
      </c>
    </row>
    <row r="14" spans="1:8" s="1" customFormat="1" ht="12.75" x14ac:dyDescent="0.2">
      <c r="A14" s="1" t="str">
        <f t="shared" si="0"/>
        <v>1</v>
      </c>
      <c r="B14" s="1" t="str">
        <f t="shared" si="1"/>
        <v>101</v>
      </c>
      <c r="C14" s="1" t="s">
        <v>946</v>
      </c>
      <c r="D14" s="1" t="s">
        <v>945</v>
      </c>
      <c r="E14" s="1" t="s">
        <v>8</v>
      </c>
      <c r="F14" s="2">
        <v>4164.5</v>
      </c>
      <c r="G14" s="2">
        <v>4164.5</v>
      </c>
      <c r="H14" s="2">
        <v>4164.5</v>
      </c>
    </row>
    <row r="15" spans="1:8" s="1" customFormat="1" ht="12.75" x14ac:dyDescent="0.2">
      <c r="A15" s="1" t="str">
        <f t="shared" si="0"/>
        <v>1</v>
      </c>
      <c r="B15" s="1" t="str">
        <f t="shared" si="1"/>
        <v>301</v>
      </c>
      <c r="C15" s="1" t="s">
        <v>944</v>
      </c>
      <c r="D15" s="1" t="s">
        <v>943</v>
      </c>
      <c r="E15" s="1" t="s">
        <v>8</v>
      </c>
      <c r="F15" s="2">
        <v>440262.2</v>
      </c>
      <c r="G15" s="2">
        <v>440262.2</v>
      </c>
      <c r="H15" s="2">
        <v>440262.2</v>
      </c>
    </row>
    <row r="16" spans="1:8" s="1" customFormat="1" ht="12.75" x14ac:dyDescent="0.2">
      <c r="A16" s="1" t="str">
        <f t="shared" si="0"/>
        <v>2</v>
      </c>
      <c r="B16" s="1" t="str">
        <f t="shared" si="1"/>
        <v>101</v>
      </c>
      <c r="C16" s="1" t="s">
        <v>942</v>
      </c>
      <c r="D16" s="1" t="s">
        <v>941</v>
      </c>
      <c r="E16" s="1" t="s">
        <v>8</v>
      </c>
      <c r="F16" s="2">
        <v>17164.810000000001</v>
      </c>
      <c r="G16" s="2">
        <v>17164.810000000001</v>
      </c>
      <c r="H16" s="2">
        <v>17164.810000000001</v>
      </c>
    </row>
    <row r="17" spans="1:8" s="1" customFormat="1" ht="12.75" x14ac:dyDescent="0.2">
      <c r="A17" s="1" t="str">
        <f t="shared" si="0"/>
        <v>2</v>
      </c>
      <c r="B17" s="1" t="str">
        <f t="shared" si="1"/>
        <v>101</v>
      </c>
      <c r="C17" s="1" t="s">
        <v>940</v>
      </c>
      <c r="D17" s="1" t="s">
        <v>939</v>
      </c>
      <c r="E17" s="1" t="s">
        <v>8</v>
      </c>
      <c r="F17" s="2">
        <v>3253</v>
      </c>
      <c r="G17" s="2">
        <v>3253</v>
      </c>
      <c r="H17" s="2">
        <v>3253</v>
      </c>
    </row>
    <row r="18" spans="1:8" s="1" customFormat="1" ht="12.75" x14ac:dyDescent="0.2">
      <c r="A18" s="1" t="str">
        <f t="shared" si="0"/>
        <v>2</v>
      </c>
      <c r="B18" s="1" t="str">
        <f t="shared" si="1"/>
        <v>101</v>
      </c>
      <c r="C18" s="1" t="s">
        <v>938</v>
      </c>
      <c r="D18" s="1" t="s">
        <v>937</v>
      </c>
      <c r="E18" s="1" t="s">
        <v>8</v>
      </c>
      <c r="F18" s="2">
        <v>0</v>
      </c>
      <c r="G18" s="2">
        <v>4767.7700000000004</v>
      </c>
      <c r="H18" s="2">
        <v>4767.7700000000004</v>
      </c>
    </row>
    <row r="19" spans="1:8" s="1" customFormat="1" ht="12.75" x14ac:dyDescent="0.2">
      <c r="A19" s="1" t="str">
        <f t="shared" si="0"/>
        <v>2</v>
      </c>
      <c r="B19" s="1" t="str">
        <f t="shared" si="1"/>
        <v>101</v>
      </c>
      <c r="C19" s="1" t="s">
        <v>936</v>
      </c>
      <c r="D19" s="1" t="s">
        <v>935</v>
      </c>
      <c r="E19" s="1" t="s">
        <v>8</v>
      </c>
      <c r="F19" s="2">
        <v>0</v>
      </c>
      <c r="G19" s="2">
        <v>0</v>
      </c>
      <c r="H19" s="2">
        <v>0</v>
      </c>
    </row>
    <row r="20" spans="1:8" s="1" customFormat="1" ht="12.75" x14ac:dyDescent="0.2">
      <c r="A20" s="1" t="str">
        <f t="shared" si="0"/>
        <v>2</v>
      </c>
      <c r="B20" s="1" t="str">
        <f t="shared" si="1"/>
        <v>101</v>
      </c>
      <c r="C20" s="1" t="s">
        <v>934</v>
      </c>
      <c r="D20" s="1" t="s">
        <v>933</v>
      </c>
      <c r="E20" s="1" t="s">
        <v>338</v>
      </c>
      <c r="F20" s="2">
        <v>5000</v>
      </c>
      <c r="G20" s="2">
        <v>5000</v>
      </c>
      <c r="H20" s="2">
        <v>5000</v>
      </c>
    </row>
    <row r="21" spans="1:8" s="1" customFormat="1" ht="12.75" x14ac:dyDescent="0.2">
      <c r="A21" s="1" t="str">
        <f t="shared" si="0"/>
        <v>2</v>
      </c>
      <c r="B21" s="1" t="str">
        <f t="shared" si="1"/>
        <v>101</v>
      </c>
      <c r="C21" s="1" t="s">
        <v>932</v>
      </c>
      <c r="D21" s="1" t="s">
        <v>931</v>
      </c>
      <c r="E21" s="1" t="s">
        <v>263</v>
      </c>
      <c r="F21" s="2">
        <v>38512.25</v>
      </c>
      <c r="G21" s="2">
        <v>38512.25</v>
      </c>
      <c r="H21" s="2">
        <v>38512.25</v>
      </c>
    </row>
    <row r="22" spans="1:8" s="1" customFormat="1" ht="12.75" x14ac:dyDescent="0.2">
      <c r="A22" s="1" t="str">
        <f t="shared" si="0"/>
        <v>2</v>
      </c>
      <c r="B22" s="1" t="str">
        <f t="shared" si="1"/>
        <v>101</v>
      </c>
      <c r="C22" s="1" t="s">
        <v>930</v>
      </c>
      <c r="D22" s="1" t="s">
        <v>929</v>
      </c>
      <c r="E22" s="1" t="s">
        <v>338</v>
      </c>
      <c r="F22" s="2">
        <v>26000</v>
      </c>
      <c r="G22" s="2">
        <v>26000</v>
      </c>
      <c r="H22" s="2">
        <v>26000</v>
      </c>
    </row>
    <row r="23" spans="1:8" s="1" customFormat="1" ht="12.75" x14ac:dyDescent="0.2">
      <c r="A23" s="1" t="str">
        <f t="shared" si="0"/>
        <v>2</v>
      </c>
      <c r="B23" s="1" t="str">
        <f t="shared" si="1"/>
        <v>103</v>
      </c>
      <c r="C23" s="1" t="s">
        <v>928</v>
      </c>
      <c r="D23" s="1" t="s">
        <v>927</v>
      </c>
      <c r="E23" s="1" t="s">
        <v>8</v>
      </c>
      <c r="F23" s="2">
        <v>15000</v>
      </c>
      <c r="G23" s="2">
        <v>15000</v>
      </c>
      <c r="H23" s="2">
        <v>15000</v>
      </c>
    </row>
    <row r="24" spans="1:8" s="1" customFormat="1" ht="12.75" x14ac:dyDescent="0.2">
      <c r="A24" s="1" t="str">
        <f t="shared" si="0"/>
        <v>3</v>
      </c>
      <c r="B24" s="1" t="str">
        <f t="shared" si="1"/>
        <v>100</v>
      </c>
      <c r="C24" s="1" t="s">
        <v>926</v>
      </c>
      <c r="D24" s="1" t="s">
        <v>925</v>
      </c>
      <c r="E24" s="1" t="s">
        <v>15</v>
      </c>
      <c r="F24" s="2">
        <v>10000</v>
      </c>
      <c r="G24" s="2">
        <v>11000</v>
      </c>
      <c r="H24" s="2">
        <v>12000</v>
      </c>
    </row>
    <row r="25" spans="1:8" s="1" customFormat="1" ht="12.75" x14ac:dyDescent="0.2">
      <c r="A25" s="1" t="str">
        <f t="shared" si="0"/>
        <v>3</v>
      </c>
      <c r="B25" s="1" t="str">
        <f t="shared" si="1"/>
        <v>100</v>
      </c>
      <c r="C25" s="1" t="s">
        <v>924</v>
      </c>
      <c r="D25" s="1" t="s">
        <v>923</v>
      </c>
      <c r="E25" s="1" t="s">
        <v>18</v>
      </c>
      <c r="F25" s="2">
        <v>15000</v>
      </c>
      <c r="G25" s="2">
        <v>18000</v>
      </c>
      <c r="H25" s="2">
        <v>20000</v>
      </c>
    </row>
    <row r="26" spans="1:8" s="1" customFormat="1" ht="12.75" x14ac:dyDescent="0.2">
      <c r="A26" s="1" t="str">
        <f t="shared" si="0"/>
        <v>3</v>
      </c>
      <c r="B26" s="1" t="str">
        <f t="shared" si="1"/>
        <v>100</v>
      </c>
      <c r="C26" s="1" t="s">
        <v>922</v>
      </c>
      <c r="D26" s="1" t="s">
        <v>921</v>
      </c>
      <c r="E26" s="1" t="s">
        <v>18</v>
      </c>
      <c r="F26" s="2">
        <v>500</v>
      </c>
      <c r="G26" s="2">
        <v>500</v>
      </c>
      <c r="H26" s="2">
        <v>500</v>
      </c>
    </row>
    <row r="27" spans="1:8" s="1" customFormat="1" ht="12.75" x14ac:dyDescent="0.2">
      <c r="A27" s="1" t="str">
        <f t="shared" si="0"/>
        <v>3</v>
      </c>
      <c r="B27" s="1" t="str">
        <f t="shared" si="1"/>
        <v>100</v>
      </c>
      <c r="C27" s="1" t="s">
        <v>920</v>
      </c>
      <c r="D27" s="1" t="s">
        <v>919</v>
      </c>
      <c r="E27" s="1" t="s">
        <v>141</v>
      </c>
      <c r="F27" s="2">
        <v>20000</v>
      </c>
      <c r="G27" s="2">
        <v>23000</v>
      </c>
      <c r="H27" s="2">
        <v>25000</v>
      </c>
    </row>
    <row r="28" spans="1:8" s="1" customFormat="1" ht="12.75" x14ac:dyDescent="0.2">
      <c r="A28" s="1" t="str">
        <f t="shared" si="0"/>
        <v>3</v>
      </c>
      <c r="B28" s="1" t="str">
        <f t="shared" si="1"/>
        <v>100</v>
      </c>
      <c r="C28" s="1" t="s">
        <v>918</v>
      </c>
      <c r="D28" s="1" t="s">
        <v>917</v>
      </c>
      <c r="E28" s="1" t="s">
        <v>263</v>
      </c>
      <c r="F28" s="2">
        <v>28000</v>
      </c>
      <c r="G28" s="2">
        <v>28000</v>
      </c>
      <c r="H28" s="2">
        <v>28000</v>
      </c>
    </row>
    <row r="29" spans="1:8" s="1" customFormat="1" ht="12.75" x14ac:dyDescent="0.2">
      <c r="A29" s="1" t="str">
        <f t="shared" si="0"/>
        <v>3</v>
      </c>
      <c r="B29" s="1" t="str">
        <f t="shared" si="1"/>
        <v>100</v>
      </c>
      <c r="C29" s="1" t="s">
        <v>916</v>
      </c>
      <c r="D29" s="1" t="s">
        <v>915</v>
      </c>
      <c r="E29" s="1" t="s">
        <v>263</v>
      </c>
      <c r="F29" s="2">
        <v>13000</v>
      </c>
      <c r="G29" s="2">
        <v>13000</v>
      </c>
      <c r="H29" s="2">
        <v>13000</v>
      </c>
    </row>
    <row r="30" spans="1:8" s="1" customFormat="1" ht="12.75" x14ac:dyDescent="0.2">
      <c r="A30" s="1" t="str">
        <f t="shared" si="0"/>
        <v>3</v>
      </c>
      <c r="B30" s="1" t="str">
        <f t="shared" si="1"/>
        <v>100</v>
      </c>
      <c r="C30" s="1" t="s">
        <v>914</v>
      </c>
      <c r="D30" s="1" t="s">
        <v>913</v>
      </c>
      <c r="E30" s="1" t="s">
        <v>263</v>
      </c>
      <c r="F30" s="2">
        <v>16000</v>
      </c>
      <c r="G30" s="2">
        <v>16000</v>
      </c>
      <c r="H30" s="2">
        <v>16000</v>
      </c>
    </row>
    <row r="31" spans="1:8" s="1" customFormat="1" ht="12.75" x14ac:dyDescent="0.2">
      <c r="A31" s="1" t="str">
        <f t="shared" si="0"/>
        <v>3</v>
      </c>
      <c r="B31" s="1" t="str">
        <f t="shared" si="1"/>
        <v>100</v>
      </c>
      <c r="C31" s="1" t="s">
        <v>912</v>
      </c>
      <c r="D31" s="1" t="s">
        <v>911</v>
      </c>
      <c r="E31" s="1" t="s">
        <v>263</v>
      </c>
      <c r="F31" s="2">
        <v>5000</v>
      </c>
      <c r="G31" s="2">
        <v>5000</v>
      </c>
      <c r="H31" s="2">
        <v>5000</v>
      </c>
    </row>
    <row r="32" spans="1:8" s="1" customFormat="1" ht="12.75" x14ac:dyDescent="0.2">
      <c r="A32" s="1" t="str">
        <f t="shared" si="0"/>
        <v>3</v>
      </c>
      <c r="B32" s="1" t="str">
        <f t="shared" si="1"/>
        <v>100</v>
      </c>
      <c r="C32" s="1" t="s">
        <v>910</v>
      </c>
      <c r="D32" s="1" t="s">
        <v>909</v>
      </c>
      <c r="E32" s="1" t="s">
        <v>18</v>
      </c>
      <c r="F32" s="2">
        <v>0</v>
      </c>
      <c r="G32" s="2">
        <v>0</v>
      </c>
      <c r="H32" s="2">
        <v>0</v>
      </c>
    </row>
    <row r="33" spans="1:8" s="1" customFormat="1" ht="12.75" x14ac:dyDescent="0.2">
      <c r="A33" s="1" t="str">
        <f t="shared" si="0"/>
        <v>3</v>
      </c>
      <c r="B33" s="1" t="str">
        <f t="shared" si="1"/>
        <v>100</v>
      </c>
      <c r="C33" s="1" t="s">
        <v>908</v>
      </c>
      <c r="D33" s="1" t="s">
        <v>907</v>
      </c>
      <c r="E33" s="1" t="s">
        <v>338</v>
      </c>
      <c r="F33" s="2">
        <v>30000</v>
      </c>
      <c r="G33" s="2">
        <v>33000</v>
      </c>
      <c r="H33" s="2">
        <v>35000</v>
      </c>
    </row>
    <row r="34" spans="1:8" s="1" customFormat="1" ht="12.75" x14ac:dyDescent="0.2">
      <c r="A34" s="1" t="str">
        <f t="shared" si="0"/>
        <v>3</v>
      </c>
      <c r="B34" s="1" t="str">
        <f t="shared" si="1"/>
        <v>100</v>
      </c>
      <c r="C34" s="1" t="s">
        <v>906</v>
      </c>
      <c r="D34" s="1" t="s">
        <v>905</v>
      </c>
      <c r="E34" s="1" t="s">
        <v>338</v>
      </c>
      <c r="F34" s="2">
        <v>2000</v>
      </c>
      <c r="G34" s="2">
        <v>2000</v>
      </c>
      <c r="H34" s="2">
        <v>2000</v>
      </c>
    </row>
    <row r="35" spans="1:8" s="1" customFormat="1" ht="12.75" x14ac:dyDescent="0.2">
      <c r="A35" s="1" t="str">
        <f t="shared" si="0"/>
        <v>3</v>
      </c>
      <c r="B35" s="1" t="str">
        <f t="shared" si="1"/>
        <v>100</v>
      </c>
      <c r="C35" s="1" t="s">
        <v>904</v>
      </c>
      <c r="D35" s="1" t="s">
        <v>844</v>
      </c>
      <c r="E35" s="1" t="s">
        <v>263</v>
      </c>
      <c r="F35" s="2">
        <v>1000</v>
      </c>
      <c r="G35" s="2">
        <v>1000</v>
      </c>
      <c r="H35" s="2">
        <v>1000</v>
      </c>
    </row>
    <row r="36" spans="1:8" s="1" customFormat="1" ht="12.75" x14ac:dyDescent="0.2">
      <c r="A36" s="1" t="str">
        <f t="shared" si="0"/>
        <v>3</v>
      </c>
      <c r="B36" s="1" t="str">
        <f t="shared" si="1"/>
        <v>100</v>
      </c>
      <c r="C36" s="1" t="s">
        <v>903</v>
      </c>
      <c r="D36" s="1" t="s">
        <v>902</v>
      </c>
      <c r="E36" s="1" t="s">
        <v>141</v>
      </c>
      <c r="F36" s="2">
        <v>20000</v>
      </c>
      <c r="G36" s="2">
        <v>20000</v>
      </c>
      <c r="H36" s="2">
        <v>20000</v>
      </c>
    </row>
    <row r="37" spans="1:8" s="1" customFormat="1" ht="12.75" x14ac:dyDescent="0.2">
      <c r="A37" s="1" t="str">
        <f t="shared" si="0"/>
        <v>3</v>
      </c>
      <c r="B37" s="1" t="str">
        <f t="shared" si="1"/>
        <v>100</v>
      </c>
      <c r="C37" s="1" t="s">
        <v>901</v>
      </c>
      <c r="D37" s="1" t="s">
        <v>900</v>
      </c>
      <c r="E37" s="1" t="s">
        <v>18</v>
      </c>
      <c r="F37" s="2">
        <v>24500</v>
      </c>
      <c r="G37" s="2">
        <v>24500</v>
      </c>
      <c r="H37" s="2">
        <v>24500</v>
      </c>
    </row>
    <row r="38" spans="1:8" s="1" customFormat="1" ht="12.75" x14ac:dyDescent="0.2">
      <c r="A38" s="1" t="str">
        <f t="shared" si="0"/>
        <v>3</v>
      </c>
      <c r="B38" s="1" t="str">
        <f t="shared" si="1"/>
        <v>100</v>
      </c>
      <c r="C38" s="1" t="s">
        <v>899</v>
      </c>
      <c r="D38" s="1" t="s">
        <v>898</v>
      </c>
      <c r="E38" s="1" t="s">
        <v>18</v>
      </c>
      <c r="F38" s="2">
        <v>11750</v>
      </c>
      <c r="G38" s="2">
        <v>11750</v>
      </c>
      <c r="H38" s="2">
        <v>11750</v>
      </c>
    </row>
    <row r="39" spans="1:8" s="1" customFormat="1" ht="12.75" x14ac:dyDescent="0.2">
      <c r="A39" s="1" t="str">
        <f t="shared" si="0"/>
        <v>3</v>
      </c>
      <c r="B39" s="1" t="str">
        <f t="shared" si="1"/>
        <v>100</v>
      </c>
      <c r="C39" s="1" t="s">
        <v>897</v>
      </c>
      <c r="D39" s="1" t="s">
        <v>896</v>
      </c>
      <c r="E39" s="1" t="s">
        <v>15</v>
      </c>
      <c r="F39" s="2">
        <v>400</v>
      </c>
      <c r="G39" s="2">
        <v>400</v>
      </c>
      <c r="H39" s="2">
        <v>400</v>
      </c>
    </row>
    <row r="40" spans="1:8" s="1" customFormat="1" ht="12.75" x14ac:dyDescent="0.2">
      <c r="A40" s="1" t="str">
        <f t="shared" si="0"/>
        <v>3</v>
      </c>
      <c r="B40" s="1" t="str">
        <f t="shared" si="1"/>
        <v>100</v>
      </c>
      <c r="C40" s="1" t="s">
        <v>895</v>
      </c>
      <c r="D40" s="1" t="s">
        <v>894</v>
      </c>
      <c r="E40" s="1" t="s">
        <v>8</v>
      </c>
      <c r="F40" s="2">
        <v>27500</v>
      </c>
      <c r="G40" s="2">
        <v>27500</v>
      </c>
      <c r="H40" s="2">
        <v>27500</v>
      </c>
    </row>
    <row r="41" spans="1:8" s="1" customFormat="1" ht="12.75" x14ac:dyDescent="0.2">
      <c r="A41" s="1" t="str">
        <f t="shared" si="0"/>
        <v>3</v>
      </c>
      <c r="B41" s="1" t="str">
        <f t="shared" si="1"/>
        <v>100</v>
      </c>
      <c r="C41" s="1" t="s">
        <v>893</v>
      </c>
      <c r="D41" s="1" t="s">
        <v>625</v>
      </c>
      <c r="E41" s="1" t="s">
        <v>338</v>
      </c>
      <c r="F41" s="2">
        <v>1945</v>
      </c>
      <c r="G41" s="2">
        <v>1945</v>
      </c>
      <c r="H41" s="2">
        <v>1945</v>
      </c>
    </row>
    <row r="42" spans="1:8" s="1" customFormat="1" ht="12.75" x14ac:dyDescent="0.2">
      <c r="A42" s="1" t="str">
        <f t="shared" si="0"/>
        <v>3</v>
      </c>
      <c r="B42" s="1" t="str">
        <f t="shared" si="1"/>
        <v>100</v>
      </c>
      <c r="C42" s="1" t="s">
        <v>892</v>
      </c>
      <c r="D42" s="1" t="s">
        <v>891</v>
      </c>
      <c r="E42" s="1" t="s">
        <v>8</v>
      </c>
      <c r="F42" s="2">
        <v>21000</v>
      </c>
      <c r="G42" s="2">
        <v>21000</v>
      </c>
      <c r="H42" s="2">
        <v>21000</v>
      </c>
    </row>
    <row r="43" spans="1:8" s="1" customFormat="1" ht="12.75" x14ac:dyDescent="0.2">
      <c r="A43" s="1" t="str">
        <f t="shared" si="0"/>
        <v>3</v>
      </c>
      <c r="B43" s="1" t="str">
        <f t="shared" si="1"/>
        <v>100</v>
      </c>
      <c r="C43" s="1" t="s">
        <v>890</v>
      </c>
      <c r="D43" s="1" t="s">
        <v>889</v>
      </c>
      <c r="E43" s="1" t="s">
        <v>8</v>
      </c>
      <c r="F43" s="2">
        <v>29280</v>
      </c>
      <c r="G43" s="2">
        <v>36600</v>
      </c>
      <c r="H43" s="2">
        <v>36600</v>
      </c>
    </row>
    <row r="44" spans="1:8" s="1" customFormat="1" ht="12.75" x14ac:dyDescent="0.2">
      <c r="A44" s="1" t="str">
        <f t="shared" si="0"/>
        <v>3</v>
      </c>
      <c r="B44" s="1" t="str">
        <f t="shared" si="1"/>
        <v>100</v>
      </c>
      <c r="C44" s="1" t="s">
        <v>888</v>
      </c>
      <c r="D44" s="1" t="s">
        <v>887</v>
      </c>
      <c r="E44" s="1" t="s">
        <v>15</v>
      </c>
      <c r="F44" s="2">
        <v>84000</v>
      </c>
      <c r="G44" s="2">
        <v>0</v>
      </c>
      <c r="H44" s="2">
        <v>0</v>
      </c>
    </row>
    <row r="45" spans="1:8" s="1" customFormat="1" ht="12.75" x14ac:dyDescent="0.2">
      <c r="A45" s="1" t="str">
        <f t="shared" si="0"/>
        <v>3</v>
      </c>
      <c r="B45" s="1" t="str">
        <f t="shared" si="1"/>
        <v>100</v>
      </c>
      <c r="C45" s="1" t="s">
        <v>886</v>
      </c>
      <c r="D45" s="1" t="s">
        <v>885</v>
      </c>
      <c r="E45" s="1" t="s">
        <v>18</v>
      </c>
      <c r="F45" s="2">
        <v>3550</v>
      </c>
      <c r="G45" s="2">
        <v>3550</v>
      </c>
      <c r="H45" s="2">
        <v>3550</v>
      </c>
    </row>
    <row r="46" spans="1:8" s="1" customFormat="1" ht="12.75" x14ac:dyDescent="0.2">
      <c r="A46" s="1" t="str">
        <f t="shared" si="0"/>
        <v>3</v>
      </c>
      <c r="B46" s="1" t="str">
        <f t="shared" si="1"/>
        <v>100</v>
      </c>
      <c r="C46" s="1" t="s">
        <v>884</v>
      </c>
      <c r="D46" s="1" t="s">
        <v>883</v>
      </c>
      <c r="E46" s="1" t="s">
        <v>18</v>
      </c>
      <c r="F46" s="2">
        <v>8000</v>
      </c>
      <c r="G46" s="2">
        <v>8000</v>
      </c>
      <c r="H46" s="2">
        <v>8000</v>
      </c>
    </row>
    <row r="47" spans="1:8" s="1" customFormat="1" ht="12.75" x14ac:dyDescent="0.2">
      <c r="A47" s="1" t="str">
        <f t="shared" si="0"/>
        <v>3</v>
      </c>
      <c r="B47" s="1" t="str">
        <f t="shared" si="1"/>
        <v>200</v>
      </c>
      <c r="C47" s="1" t="s">
        <v>882</v>
      </c>
      <c r="D47" s="1" t="s">
        <v>881</v>
      </c>
      <c r="E47" s="1" t="s">
        <v>160</v>
      </c>
      <c r="F47" s="2">
        <v>500000</v>
      </c>
      <c r="G47" s="2">
        <v>500000</v>
      </c>
      <c r="H47" s="2">
        <v>500000</v>
      </c>
    </row>
    <row r="48" spans="1:8" s="1" customFormat="1" ht="12.75" x14ac:dyDescent="0.2">
      <c r="A48" s="1" t="str">
        <f t="shared" si="0"/>
        <v>3</v>
      </c>
      <c r="B48" s="1" t="str">
        <f t="shared" si="1"/>
        <v>200</v>
      </c>
      <c r="C48" s="1" t="s">
        <v>880</v>
      </c>
      <c r="D48" s="1" t="s">
        <v>879</v>
      </c>
      <c r="E48" s="1" t="s">
        <v>160</v>
      </c>
      <c r="F48" s="2">
        <v>10000</v>
      </c>
      <c r="G48" s="2">
        <v>0</v>
      </c>
      <c r="H48" s="2">
        <v>0</v>
      </c>
    </row>
    <row r="49" spans="1:8" s="1" customFormat="1" ht="12.75" x14ac:dyDescent="0.2">
      <c r="A49" s="1" t="str">
        <f t="shared" si="0"/>
        <v>3</v>
      </c>
      <c r="B49" s="1" t="str">
        <f t="shared" si="1"/>
        <v>200</v>
      </c>
      <c r="C49" s="1" t="s">
        <v>878</v>
      </c>
      <c r="D49" s="1" t="s">
        <v>877</v>
      </c>
      <c r="E49" s="1" t="s">
        <v>160</v>
      </c>
      <c r="F49" s="2">
        <v>500</v>
      </c>
      <c r="G49" s="2">
        <v>500</v>
      </c>
      <c r="H49" s="2">
        <v>500</v>
      </c>
    </row>
    <row r="50" spans="1:8" s="1" customFormat="1" ht="12.75" x14ac:dyDescent="0.2">
      <c r="A50" s="1" t="str">
        <f t="shared" si="0"/>
        <v>3</v>
      </c>
      <c r="B50" s="1" t="str">
        <f t="shared" si="1"/>
        <v>400</v>
      </c>
      <c r="C50" s="1" t="s">
        <v>876</v>
      </c>
      <c r="D50" s="1" t="s">
        <v>875</v>
      </c>
      <c r="E50" s="1" t="s">
        <v>8</v>
      </c>
      <c r="F50" s="2">
        <v>0</v>
      </c>
      <c r="G50" s="2">
        <v>0</v>
      </c>
      <c r="H50" s="2">
        <v>0</v>
      </c>
    </row>
    <row r="51" spans="1:8" s="1" customFormat="1" ht="12.75" x14ac:dyDescent="0.2">
      <c r="A51" s="1" t="str">
        <f t="shared" si="0"/>
        <v>3</v>
      </c>
      <c r="B51" s="1" t="str">
        <f t="shared" si="1"/>
        <v>500</v>
      </c>
      <c r="C51" s="1" t="s">
        <v>874</v>
      </c>
      <c r="D51" s="1" t="s">
        <v>873</v>
      </c>
      <c r="E51" s="1" t="s">
        <v>8</v>
      </c>
      <c r="F51" s="2">
        <v>30000</v>
      </c>
      <c r="G51" s="2">
        <v>30000</v>
      </c>
      <c r="H51" s="2">
        <v>30000</v>
      </c>
    </row>
    <row r="52" spans="1:8" s="1" customFormat="1" ht="12.75" x14ac:dyDescent="0.2">
      <c r="A52" s="1" t="str">
        <f t="shared" si="0"/>
        <v>3</v>
      </c>
      <c r="B52" s="1" t="str">
        <f t="shared" si="1"/>
        <v>500</v>
      </c>
      <c r="C52" s="1" t="s">
        <v>872</v>
      </c>
      <c r="D52" s="1" t="s">
        <v>871</v>
      </c>
      <c r="E52" s="1" t="s">
        <v>18</v>
      </c>
      <c r="F52" s="2">
        <v>6500</v>
      </c>
      <c r="G52" s="2">
        <v>6500</v>
      </c>
      <c r="H52" s="2">
        <v>6500</v>
      </c>
    </row>
    <row r="53" spans="1:8" s="1" customFormat="1" ht="12.75" x14ac:dyDescent="0.2">
      <c r="A53" s="1" t="str">
        <f t="shared" si="0"/>
        <v>3</v>
      </c>
      <c r="B53" s="1" t="str">
        <f t="shared" si="1"/>
        <v>500</v>
      </c>
      <c r="C53" s="1" t="s">
        <v>870</v>
      </c>
      <c r="D53" s="1" t="s">
        <v>869</v>
      </c>
      <c r="E53" s="1" t="s">
        <v>141</v>
      </c>
      <c r="F53" s="2">
        <v>110000</v>
      </c>
      <c r="G53" s="2">
        <v>120000</v>
      </c>
      <c r="H53" s="2">
        <v>130000</v>
      </c>
    </row>
    <row r="54" spans="1:8" s="1" customFormat="1" ht="12.75" x14ac:dyDescent="0.2">
      <c r="A54" s="1" t="str">
        <f t="shared" si="0"/>
        <v>3</v>
      </c>
      <c r="B54" s="1" t="str">
        <f t="shared" si="1"/>
        <v>500</v>
      </c>
      <c r="C54" s="1" t="s">
        <v>868</v>
      </c>
      <c r="D54" s="1" t="s">
        <v>867</v>
      </c>
      <c r="E54" s="1" t="s">
        <v>18</v>
      </c>
      <c r="F54" s="2">
        <v>20000</v>
      </c>
      <c r="G54" s="2">
        <v>20000</v>
      </c>
      <c r="H54" s="2">
        <v>20000</v>
      </c>
    </row>
    <row r="55" spans="1:8" s="1" customFormat="1" ht="12.75" x14ac:dyDescent="0.2">
      <c r="A55" s="1" t="str">
        <f t="shared" si="0"/>
        <v>3</v>
      </c>
      <c r="B55" s="1" t="str">
        <f t="shared" si="1"/>
        <v>500</v>
      </c>
      <c r="C55" s="1" t="s">
        <v>866</v>
      </c>
      <c r="D55" s="1" t="s">
        <v>865</v>
      </c>
      <c r="E55" s="1" t="s">
        <v>18</v>
      </c>
      <c r="F55" s="2">
        <v>700</v>
      </c>
      <c r="G55" s="2">
        <v>700</v>
      </c>
      <c r="H55" s="2">
        <v>700</v>
      </c>
    </row>
    <row r="56" spans="1:8" s="1" customFormat="1" ht="12.75" x14ac:dyDescent="0.2">
      <c r="A56" s="1" t="str">
        <f t="shared" si="0"/>
        <v>3</v>
      </c>
      <c r="B56" s="1" t="str">
        <f t="shared" si="1"/>
        <v>500</v>
      </c>
      <c r="C56" s="1" t="s">
        <v>864</v>
      </c>
      <c r="D56" s="1" t="s">
        <v>863</v>
      </c>
      <c r="E56" s="1" t="s">
        <v>338</v>
      </c>
      <c r="F56" s="2">
        <v>500</v>
      </c>
      <c r="G56" s="2">
        <v>500</v>
      </c>
      <c r="H56" s="2">
        <v>500</v>
      </c>
    </row>
    <row r="57" spans="1:8" s="1" customFormat="1" ht="12.75" x14ac:dyDescent="0.2">
      <c r="A57" s="1" t="str">
        <f t="shared" si="0"/>
        <v>3</v>
      </c>
      <c r="B57" s="1" t="str">
        <f t="shared" si="1"/>
        <v>500</v>
      </c>
      <c r="C57" s="1" t="s">
        <v>862</v>
      </c>
      <c r="D57" s="1" t="s">
        <v>844</v>
      </c>
      <c r="E57" s="1" t="s">
        <v>8</v>
      </c>
      <c r="F57" s="2">
        <v>9000</v>
      </c>
      <c r="G57" s="2">
        <v>9000</v>
      </c>
      <c r="H57" s="2">
        <v>9000</v>
      </c>
    </row>
    <row r="58" spans="1:8" s="1" customFormat="1" ht="12.75" x14ac:dyDescent="0.2">
      <c r="A58" s="1" t="str">
        <f t="shared" si="0"/>
        <v>3</v>
      </c>
      <c r="B58" s="1" t="str">
        <f t="shared" si="1"/>
        <v>500</v>
      </c>
      <c r="C58" s="1" t="s">
        <v>861</v>
      </c>
      <c r="D58" s="1" t="s">
        <v>860</v>
      </c>
      <c r="E58" s="1" t="s">
        <v>15</v>
      </c>
      <c r="F58" s="2">
        <v>800</v>
      </c>
      <c r="G58" s="2">
        <v>800</v>
      </c>
      <c r="H58" s="2">
        <v>800</v>
      </c>
    </row>
    <row r="59" spans="1:8" s="1" customFormat="1" ht="12.75" x14ac:dyDescent="0.2">
      <c r="A59" s="1" t="str">
        <f t="shared" si="0"/>
        <v>3</v>
      </c>
      <c r="B59" s="1" t="str">
        <f t="shared" si="1"/>
        <v>500</v>
      </c>
      <c r="C59" s="1" t="s">
        <v>859</v>
      </c>
      <c r="D59" s="1" t="s">
        <v>858</v>
      </c>
      <c r="E59" s="1" t="s">
        <v>18</v>
      </c>
      <c r="F59" s="2">
        <v>6000</v>
      </c>
      <c r="G59" s="2">
        <v>6000</v>
      </c>
      <c r="H59" s="2">
        <v>6000</v>
      </c>
    </row>
    <row r="60" spans="1:8" s="1" customFormat="1" ht="12.75" x14ac:dyDescent="0.2">
      <c r="A60" s="1" t="str">
        <f t="shared" si="0"/>
        <v>3</v>
      </c>
      <c r="B60" s="1" t="str">
        <f t="shared" si="1"/>
        <v>500</v>
      </c>
      <c r="C60" s="1" t="s">
        <v>857</v>
      </c>
      <c r="D60" s="1" t="s">
        <v>856</v>
      </c>
      <c r="E60" s="1" t="s">
        <v>141</v>
      </c>
      <c r="F60" s="2">
        <v>6000</v>
      </c>
      <c r="G60" s="2">
        <v>0</v>
      </c>
      <c r="H60" s="2">
        <v>0</v>
      </c>
    </row>
    <row r="61" spans="1:8" s="1" customFormat="1" ht="12.75" x14ac:dyDescent="0.2">
      <c r="A61" s="1" t="str">
        <f t="shared" si="0"/>
        <v>3</v>
      </c>
      <c r="B61" s="1" t="str">
        <f t="shared" si="1"/>
        <v>500</v>
      </c>
      <c r="C61" s="1" t="s">
        <v>855</v>
      </c>
      <c r="D61" s="1" t="s">
        <v>854</v>
      </c>
      <c r="E61" s="1" t="s">
        <v>18</v>
      </c>
      <c r="F61" s="2">
        <v>23900</v>
      </c>
      <c r="G61" s="2">
        <v>23900</v>
      </c>
      <c r="H61" s="2">
        <v>23900</v>
      </c>
    </row>
    <row r="62" spans="1:8" s="1" customFormat="1" ht="12.75" x14ac:dyDescent="0.2">
      <c r="A62" s="1" t="str">
        <f t="shared" si="0"/>
        <v>3</v>
      </c>
      <c r="B62" s="1" t="str">
        <f t="shared" si="1"/>
        <v>500</v>
      </c>
      <c r="C62" s="1" t="s">
        <v>853</v>
      </c>
      <c r="D62" s="1" t="s">
        <v>852</v>
      </c>
      <c r="E62" s="1" t="s">
        <v>141</v>
      </c>
      <c r="F62" s="2">
        <v>50</v>
      </c>
      <c r="G62" s="2">
        <v>50</v>
      </c>
      <c r="H62" s="2">
        <v>50</v>
      </c>
    </row>
    <row r="63" spans="1:8" s="1" customFormat="1" ht="12.75" x14ac:dyDescent="0.2">
      <c r="A63" s="1" t="str">
        <f t="shared" si="0"/>
        <v>3</v>
      </c>
      <c r="B63" s="1" t="str">
        <f t="shared" si="1"/>
        <v>500</v>
      </c>
      <c r="C63" s="1" t="s">
        <v>851</v>
      </c>
      <c r="D63" s="1" t="s">
        <v>850</v>
      </c>
      <c r="E63" s="1" t="s">
        <v>141</v>
      </c>
      <c r="F63" s="2">
        <v>1700</v>
      </c>
      <c r="G63" s="2">
        <v>1700</v>
      </c>
      <c r="H63" s="2">
        <v>1700</v>
      </c>
    </row>
    <row r="64" spans="1:8" s="1" customFormat="1" ht="12.75" x14ac:dyDescent="0.2">
      <c r="A64" s="1" t="str">
        <f t="shared" si="0"/>
        <v>3</v>
      </c>
      <c r="B64" s="1" t="str">
        <f t="shared" si="1"/>
        <v>500</v>
      </c>
      <c r="C64" s="1" t="s">
        <v>849</v>
      </c>
      <c r="D64" s="1" t="s">
        <v>848</v>
      </c>
      <c r="E64" s="1" t="s">
        <v>82</v>
      </c>
      <c r="F64" s="2">
        <v>4607.84</v>
      </c>
      <c r="G64" s="2">
        <v>4607.84</v>
      </c>
      <c r="H64" s="2">
        <v>4607.84</v>
      </c>
    </row>
    <row r="65" spans="1:8" s="1" customFormat="1" ht="12.75" x14ac:dyDescent="0.2">
      <c r="A65" s="1" t="str">
        <f t="shared" si="0"/>
        <v>3</v>
      </c>
      <c r="B65" s="1" t="str">
        <f t="shared" si="1"/>
        <v>500</v>
      </c>
      <c r="C65" s="1" t="s">
        <v>847</v>
      </c>
      <c r="D65" s="1" t="s">
        <v>846</v>
      </c>
      <c r="E65" s="1" t="s">
        <v>263</v>
      </c>
      <c r="F65" s="2">
        <v>0</v>
      </c>
      <c r="G65" s="2">
        <v>0</v>
      </c>
      <c r="H65" s="2">
        <v>0</v>
      </c>
    </row>
    <row r="66" spans="1:8" s="1" customFormat="1" ht="12.75" x14ac:dyDescent="0.2">
      <c r="A66" s="1" t="str">
        <f t="shared" si="0"/>
        <v>3</v>
      </c>
      <c r="B66" s="1" t="str">
        <f t="shared" si="1"/>
        <v>500</v>
      </c>
      <c r="C66" s="1" t="s">
        <v>845</v>
      </c>
      <c r="D66" s="1" t="s">
        <v>844</v>
      </c>
      <c r="E66" s="1" t="s">
        <v>15</v>
      </c>
      <c r="F66" s="2">
        <v>0</v>
      </c>
      <c r="G66" s="2">
        <v>0</v>
      </c>
      <c r="H66" s="2">
        <v>0</v>
      </c>
    </row>
    <row r="67" spans="1:8" s="1" customFormat="1" ht="12.75" x14ac:dyDescent="0.2">
      <c r="A67" s="1" t="str">
        <f t="shared" ref="A67:A111" si="2">MID(C67,1,1)</f>
        <v>3</v>
      </c>
      <c r="B67" s="1" t="str">
        <f t="shared" ref="B67:B111" si="3">MID(C67,3,3)</f>
        <v>500</v>
      </c>
      <c r="C67" s="1" t="s">
        <v>843</v>
      </c>
      <c r="D67" s="1" t="s">
        <v>842</v>
      </c>
      <c r="E67" s="1" t="s">
        <v>8</v>
      </c>
      <c r="F67" s="2">
        <v>30000</v>
      </c>
      <c r="G67" s="2">
        <v>30000</v>
      </c>
      <c r="H67" s="2">
        <v>30000</v>
      </c>
    </row>
    <row r="68" spans="1:8" s="1" customFormat="1" ht="12.75" x14ac:dyDescent="0.2">
      <c r="A68" s="1" t="str">
        <f t="shared" si="2"/>
        <v>3</v>
      </c>
      <c r="B68" s="1" t="str">
        <f t="shared" si="3"/>
        <v>500</v>
      </c>
      <c r="C68" s="1" t="s">
        <v>841</v>
      </c>
      <c r="D68" s="1" t="s">
        <v>840</v>
      </c>
      <c r="E68" s="1" t="s">
        <v>8</v>
      </c>
      <c r="F68" s="2">
        <v>33000</v>
      </c>
      <c r="G68" s="2">
        <v>33000</v>
      </c>
      <c r="H68" s="2">
        <v>33000</v>
      </c>
    </row>
    <row r="69" spans="1:8" s="1" customFormat="1" ht="12.75" x14ac:dyDescent="0.2">
      <c r="A69" s="1" t="str">
        <f t="shared" si="2"/>
        <v>3</v>
      </c>
      <c r="B69" s="1" t="str">
        <f t="shared" si="3"/>
        <v>500</v>
      </c>
      <c r="C69" s="1" t="s">
        <v>839</v>
      </c>
      <c r="D69" s="1" t="s">
        <v>838</v>
      </c>
      <c r="E69" s="1" t="s">
        <v>8</v>
      </c>
      <c r="F69" s="2">
        <v>6600</v>
      </c>
      <c r="G69" s="2">
        <v>6600</v>
      </c>
      <c r="H69" s="2">
        <v>6600</v>
      </c>
    </row>
    <row r="70" spans="1:8" s="1" customFormat="1" ht="12.75" x14ac:dyDescent="0.2">
      <c r="A70" s="1" t="str">
        <f t="shared" si="2"/>
        <v>4</v>
      </c>
      <c r="B70" s="1" t="str">
        <f t="shared" si="3"/>
        <v>200</v>
      </c>
      <c r="C70" s="1" t="s">
        <v>837</v>
      </c>
      <c r="D70" s="1" t="s">
        <v>836</v>
      </c>
      <c r="E70" s="1" t="s">
        <v>160</v>
      </c>
      <c r="F70" s="2">
        <v>40000</v>
      </c>
      <c r="G70" s="2">
        <v>0</v>
      </c>
      <c r="H70" s="2">
        <v>0</v>
      </c>
    </row>
    <row r="71" spans="1:8" s="1" customFormat="1" ht="12.75" x14ac:dyDescent="0.2">
      <c r="A71" s="1" t="str">
        <f t="shared" si="2"/>
        <v>4</v>
      </c>
      <c r="B71" s="1" t="str">
        <f t="shared" si="3"/>
        <v>200</v>
      </c>
      <c r="C71" s="1" t="s">
        <v>835</v>
      </c>
      <c r="D71" s="1" t="s">
        <v>834</v>
      </c>
      <c r="E71" s="1" t="s">
        <v>18</v>
      </c>
      <c r="F71" s="2">
        <v>0</v>
      </c>
      <c r="G71" s="2">
        <v>0</v>
      </c>
      <c r="H71" s="2">
        <v>0</v>
      </c>
    </row>
    <row r="72" spans="1:8" s="1" customFormat="1" ht="12.75" x14ac:dyDescent="0.2">
      <c r="A72" s="1" t="str">
        <f t="shared" si="2"/>
        <v>4</v>
      </c>
      <c r="B72" s="1" t="str">
        <f t="shared" si="3"/>
        <v>200</v>
      </c>
      <c r="C72" s="1" t="s">
        <v>833</v>
      </c>
      <c r="D72" s="1" t="s">
        <v>832</v>
      </c>
      <c r="E72" s="1" t="s">
        <v>18</v>
      </c>
      <c r="F72" s="2">
        <v>0</v>
      </c>
      <c r="G72" s="2">
        <v>0</v>
      </c>
      <c r="H72" s="2">
        <v>0</v>
      </c>
    </row>
    <row r="73" spans="1:8" s="1" customFormat="1" ht="12.75" x14ac:dyDescent="0.2">
      <c r="A73" s="1" t="str">
        <f t="shared" si="2"/>
        <v>4</v>
      </c>
      <c r="B73" s="1" t="str">
        <f t="shared" si="3"/>
        <v>200</v>
      </c>
      <c r="C73" s="1" t="s">
        <v>831</v>
      </c>
      <c r="D73" s="1" t="s">
        <v>830</v>
      </c>
      <c r="E73" s="1" t="s">
        <v>18</v>
      </c>
      <c r="F73" s="2">
        <v>0</v>
      </c>
      <c r="G73" s="2">
        <v>0</v>
      </c>
      <c r="H73" s="2">
        <v>0</v>
      </c>
    </row>
    <row r="74" spans="1:8" s="1" customFormat="1" ht="12.75" x14ac:dyDescent="0.2">
      <c r="A74" s="1" t="str">
        <f t="shared" si="2"/>
        <v>4</v>
      </c>
      <c r="B74" s="1" t="str">
        <f t="shared" si="3"/>
        <v>200</v>
      </c>
      <c r="C74" s="1" t="s">
        <v>829</v>
      </c>
      <c r="D74" s="1" t="s">
        <v>828</v>
      </c>
      <c r="E74" s="1" t="s">
        <v>18</v>
      </c>
      <c r="F74" s="2">
        <v>0</v>
      </c>
      <c r="G74" s="2">
        <v>0</v>
      </c>
      <c r="H74" s="2">
        <v>0</v>
      </c>
    </row>
    <row r="75" spans="1:8" s="1" customFormat="1" ht="12.75" x14ac:dyDescent="0.2">
      <c r="A75" s="1" t="str">
        <f t="shared" si="2"/>
        <v>4</v>
      </c>
      <c r="B75" s="1" t="str">
        <f t="shared" si="3"/>
        <v>200</v>
      </c>
      <c r="C75" s="1" t="s">
        <v>827</v>
      </c>
      <c r="D75" s="1" t="s">
        <v>826</v>
      </c>
      <c r="E75" s="1" t="s">
        <v>18</v>
      </c>
      <c r="F75" s="2">
        <v>140000</v>
      </c>
      <c r="G75" s="2">
        <v>0</v>
      </c>
      <c r="H75" s="2">
        <v>0</v>
      </c>
    </row>
    <row r="76" spans="1:8" s="1" customFormat="1" ht="12.75" x14ac:dyDescent="0.2">
      <c r="A76" s="1" t="str">
        <f t="shared" si="2"/>
        <v>4</v>
      </c>
      <c r="B76" s="1" t="str">
        <f t="shared" si="3"/>
        <v>200</v>
      </c>
      <c r="C76" s="1" t="s">
        <v>825</v>
      </c>
      <c r="D76" s="1" t="s">
        <v>824</v>
      </c>
      <c r="E76" s="1" t="s">
        <v>18</v>
      </c>
      <c r="F76" s="2">
        <v>0</v>
      </c>
      <c r="G76" s="2">
        <v>0</v>
      </c>
      <c r="H76" s="2">
        <v>0</v>
      </c>
    </row>
    <row r="77" spans="1:8" s="1" customFormat="1" ht="12.75" x14ac:dyDescent="0.2">
      <c r="A77" s="1" t="str">
        <f t="shared" si="2"/>
        <v>4</v>
      </c>
      <c r="B77" s="1" t="str">
        <f t="shared" si="3"/>
        <v>200</v>
      </c>
      <c r="C77" s="1" t="s">
        <v>823</v>
      </c>
      <c r="D77" s="1" t="s">
        <v>822</v>
      </c>
      <c r="E77" s="1" t="s">
        <v>18</v>
      </c>
      <c r="F77" s="2">
        <v>1960000</v>
      </c>
      <c r="G77" s="2">
        <v>0</v>
      </c>
      <c r="H77" s="2">
        <v>0</v>
      </c>
    </row>
    <row r="78" spans="1:8" s="1" customFormat="1" ht="12.75" x14ac:dyDescent="0.2">
      <c r="A78" s="1" t="str">
        <f t="shared" si="2"/>
        <v>4</v>
      </c>
      <c r="B78" s="1" t="str">
        <f t="shared" si="3"/>
        <v>200</v>
      </c>
      <c r="C78" s="1" t="s">
        <v>821</v>
      </c>
      <c r="D78" s="1" t="s">
        <v>820</v>
      </c>
      <c r="E78" s="1" t="s">
        <v>18</v>
      </c>
      <c r="F78" s="2">
        <v>452500</v>
      </c>
      <c r="G78" s="2">
        <v>0</v>
      </c>
      <c r="H78" s="2">
        <v>0</v>
      </c>
    </row>
    <row r="79" spans="1:8" s="1" customFormat="1" ht="12.75" x14ac:dyDescent="0.2">
      <c r="A79" s="1" t="str">
        <f t="shared" si="2"/>
        <v>4</v>
      </c>
      <c r="B79" s="1" t="str">
        <f t="shared" si="3"/>
        <v>200</v>
      </c>
      <c r="C79" s="1" t="s">
        <v>819</v>
      </c>
      <c r="D79" s="1" t="s">
        <v>818</v>
      </c>
      <c r="E79" s="1" t="s">
        <v>18</v>
      </c>
      <c r="F79" s="2">
        <v>30000</v>
      </c>
      <c r="G79" s="2">
        <v>5000</v>
      </c>
      <c r="H79" s="2">
        <v>440000</v>
      </c>
    </row>
    <row r="80" spans="1:8" s="1" customFormat="1" ht="12.75" x14ac:dyDescent="0.2">
      <c r="A80" s="1" t="str">
        <f t="shared" si="2"/>
        <v>4</v>
      </c>
      <c r="B80" s="1" t="str">
        <f t="shared" si="3"/>
        <v>300</v>
      </c>
      <c r="C80" s="1" t="s">
        <v>817</v>
      </c>
      <c r="D80" s="1" t="s">
        <v>816</v>
      </c>
      <c r="E80" s="1" t="s">
        <v>18</v>
      </c>
      <c r="F80" s="2">
        <v>20000</v>
      </c>
      <c r="G80" s="2">
        <v>0</v>
      </c>
      <c r="H80" s="2">
        <v>0</v>
      </c>
    </row>
    <row r="81" spans="1:8" s="1" customFormat="1" ht="12.75" x14ac:dyDescent="0.2">
      <c r="A81" s="1" t="str">
        <f t="shared" si="2"/>
        <v>4</v>
      </c>
      <c r="B81" s="1" t="str">
        <f t="shared" si="3"/>
        <v>400</v>
      </c>
      <c r="C81" s="1" t="s">
        <v>815</v>
      </c>
      <c r="D81" s="1" t="s">
        <v>814</v>
      </c>
      <c r="E81" s="1" t="s">
        <v>18</v>
      </c>
      <c r="F81" s="2">
        <v>140000</v>
      </c>
      <c r="G81" s="2">
        <v>0</v>
      </c>
      <c r="H81" s="2">
        <v>0</v>
      </c>
    </row>
    <row r="82" spans="1:8" s="1" customFormat="1" ht="12.75" x14ac:dyDescent="0.2">
      <c r="A82" s="1" t="str">
        <f t="shared" si="2"/>
        <v>4</v>
      </c>
      <c r="B82" s="1" t="str">
        <f t="shared" si="3"/>
        <v>400</v>
      </c>
      <c r="C82" s="1" t="s">
        <v>813</v>
      </c>
      <c r="D82" s="1" t="s">
        <v>812</v>
      </c>
      <c r="E82" s="1" t="s">
        <v>18</v>
      </c>
      <c r="F82" s="2">
        <v>0</v>
      </c>
      <c r="G82" s="2">
        <v>40000</v>
      </c>
      <c r="H82" s="2">
        <v>50000</v>
      </c>
    </row>
    <row r="83" spans="1:8" s="1" customFormat="1" ht="12.75" x14ac:dyDescent="0.2">
      <c r="A83" s="1" t="str">
        <f t="shared" si="2"/>
        <v>4</v>
      </c>
      <c r="B83" s="1" t="str">
        <f t="shared" si="3"/>
        <v>500</v>
      </c>
      <c r="C83" s="1" t="s">
        <v>811</v>
      </c>
      <c r="D83" s="1" t="s">
        <v>810</v>
      </c>
      <c r="E83" s="1" t="s">
        <v>18</v>
      </c>
      <c r="F83" s="2">
        <v>98000</v>
      </c>
      <c r="G83" s="2">
        <v>35000</v>
      </c>
      <c r="H83" s="2">
        <v>35000</v>
      </c>
    </row>
    <row r="84" spans="1:8" s="1" customFormat="1" ht="12.75" x14ac:dyDescent="0.2">
      <c r="A84" s="1" t="str">
        <f t="shared" si="2"/>
        <v>4</v>
      </c>
      <c r="B84" s="1" t="str">
        <f t="shared" si="3"/>
        <v>500</v>
      </c>
      <c r="C84" s="1" t="s">
        <v>809</v>
      </c>
      <c r="D84" s="1" t="s">
        <v>808</v>
      </c>
      <c r="E84" s="1" t="s">
        <v>18</v>
      </c>
      <c r="F84" s="2">
        <v>32000</v>
      </c>
      <c r="G84" s="2">
        <v>35000</v>
      </c>
      <c r="H84" s="2">
        <v>35000</v>
      </c>
    </row>
    <row r="85" spans="1:8" s="1" customFormat="1" ht="12.75" x14ac:dyDescent="0.2">
      <c r="A85" s="1" t="str">
        <f t="shared" si="2"/>
        <v>4</v>
      </c>
      <c r="B85" s="1" t="str">
        <f t="shared" si="3"/>
        <v>500</v>
      </c>
      <c r="C85" s="1" t="s">
        <v>807</v>
      </c>
      <c r="D85" s="1" t="s">
        <v>806</v>
      </c>
      <c r="E85" s="1" t="s">
        <v>18</v>
      </c>
      <c r="F85" s="2">
        <v>36000</v>
      </c>
      <c r="G85" s="2">
        <v>30000</v>
      </c>
      <c r="H85" s="2">
        <v>20000</v>
      </c>
    </row>
    <row r="86" spans="1:8" s="1" customFormat="1" ht="12.75" x14ac:dyDescent="0.2">
      <c r="A86" s="1" t="str">
        <f t="shared" si="2"/>
        <v>4</v>
      </c>
      <c r="B86" s="1" t="str">
        <f t="shared" si="3"/>
        <v>500</v>
      </c>
      <c r="C86" s="1" t="s">
        <v>805</v>
      </c>
      <c r="D86" s="1" t="s">
        <v>804</v>
      </c>
      <c r="E86" s="1" t="s">
        <v>18</v>
      </c>
      <c r="F86" s="2">
        <v>0</v>
      </c>
      <c r="G86" s="2">
        <v>0</v>
      </c>
      <c r="H86" s="2">
        <v>0</v>
      </c>
    </row>
    <row r="87" spans="1:8" s="1" customFormat="1" ht="12.75" x14ac:dyDescent="0.2">
      <c r="A87" s="1" t="str">
        <f t="shared" si="2"/>
        <v>6</v>
      </c>
      <c r="B87" s="1" t="str">
        <f t="shared" si="3"/>
        <v>200</v>
      </c>
      <c r="C87" s="1" t="s">
        <v>803</v>
      </c>
      <c r="D87" s="1" t="s">
        <v>802</v>
      </c>
      <c r="E87" s="1" t="s">
        <v>18</v>
      </c>
      <c r="F87" s="2">
        <v>72000</v>
      </c>
      <c r="G87" s="2">
        <v>0</v>
      </c>
      <c r="H87" s="2">
        <v>0</v>
      </c>
    </row>
    <row r="88" spans="1:8" s="1" customFormat="1" ht="12.75" x14ac:dyDescent="0.2">
      <c r="A88" s="1" t="str">
        <f t="shared" si="2"/>
        <v>6</v>
      </c>
      <c r="B88" s="1" t="str">
        <f t="shared" si="3"/>
        <v>300</v>
      </c>
      <c r="C88" s="1" t="s">
        <v>801</v>
      </c>
      <c r="D88" s="1" t="s">
        <v>800</v>
      </c>
      <c r="E88" s="1" t="s">
        <v>8</v>
      </c>
      <c r="F88" s="2">
        <v>0</v>
      </c>
      <c r="G88" s="2">
        <v>0</v>
      </c>
      <c r="H88" s="2">
        <v>0</v>
      </c>
    </row>
    <row r="89" spans="1:8" s="1" customFormat="1" ht="12.75" x14ac:dyDescent="0.2">
      <c r="A89" s="1" t="str">
        <f t="shared" si="2"/>
        <v>6</v>
      </c>
      <c r="B89" s="1" t="str">
        <f t="shared" si="3"/>
        <v>300</v>
      </c>
      <c r="C89" s="1" t="s">
        <v>799</v>
      </c>
      <c r="D89" s="1" t="s">
        <v>798</v>
      </c>
      <c r="E89" s="1" t="s">
        <v>8</v>
      </c>
      <c r="F89" s="2">
        <v>0</v>
      </c>
      <c r="G89" s="2">
        <v>120000</v>
      </c>
      <c r="H89" s="2">
        <v>0</v>
      </c>
    </row>
    <row r="90" spans="1:8" s="1" customFormat="1" ht="12.75" x14ac:dyDescent="0.2">
      <c r="A90" s="1" t="str">
        <f t="shared" si="2"/>
        <v>6</v>
      </c>
      <c r="B90" s="1" t="str">
        <f t="shared" si="3"/>
        <v>300</v>
      </c>
      <c r="C90" s="1" t="s">
        <v>797</v>
      </c>
      <c r="D90" s="1" t="s">
        <v>796</v>
      </c>
      <c r="E90" s="1" t="s">
        <v>18</v>
      </c>
      <c r="F90" s="2">
        <v>0</v>
      </c>
      <c r="G90" s="2">
        <v>0</v>
      </c>
      <c r="H90" s="2">
        <v>0</v>
      </c>
    </row>
    <row r="91" spans="1:8" s="1" customFormat="1" ht="12.75" x14ac:dyDescent="0.2">
      <c r="A91" s="1" t="str">
        <f t="shared" si="2"/>
        <v>6</v>
      </c>
      <c r="B91" s="1" t="str">
        <f t="shared" si="3"/>
        <v>300</v>
      </c>
      <c r="C91" s="1" t="s">
        <v>795</v>
      </c>
      <c r="D91" s="1" t="s">
        <v>794</v>
      </c>
      <c r="E91" s="1" t="s">
        <v>18</v>
      </c>
      <c r="F91" s="2">
        <v>0</v>
      </c>
      <c r="G91" s="2">
        <v>0</v>
      </c>
      <c r="H91" s="2">
        <v>0</v>
      </c>
    </row>
    <row r="92" spans="1:8" s="1" customFormat="1" ht="12.75" x14ac:dyDescent="0.2">
      <c r="A92" s="1" t="str">
        <f t="shared" si="2"/>
        <v>6</v>
      </c>
      <c r="B92" s="1" t="str">
        <f t="shared" si="3"/>
        <v>300</v>
      </c>
      <c r="C92" s="1" t="s">
        <v>793</v>
      </c>
      <c r="D92" s="1" t="s">
        <v>792</v>
      </c>
      <c r="E92" s="1" t="s">
        <v>8</v>
      </c>
      <c r="F92" s="2">
        <v>0</v>
      </c>
      <c r="G92" s="2">
        <v>0</v>
      </c>
      <c r="H92" s="2">
        <v>0</v>
      </c>
    </row>
    <row r="93" spans="1:8" s="1" customFormat="1" ht="12.75" x14ac:dyDescent="0.2">
      <c r="A93" s="1" t="str">
        <f t="shared" si="2"/>
        <v>6</v>
      </c>
      <c r="B93" s="1" t="str">
        <f t="shared" si="3"/>
        <v>300</v>
      </c>
      <c r="C93" s="1" t="s">
        <v>791</v>
      </c>
      <c r="D93" s="1" t="s">
        <v>790</v>
      </c>
      <c r="E93" s="1" t="s">
        <v>18</v>
      </c>
      <c r="F93" s="2">
        <v>0</v>
      </c>
      <c r="G93" s="2">
        <v>0</v>
      </c>
      <c r="H93" s="2">
        <v>0</v>
      </c>
    </row>
    <row r="94" spans="1:8" s="1" customFormat="1" ht="12.75" x14ac:dyDescent="0.2">
      <c r="A94" s="1" t="str">
        <f t="shared" si="2"/>
        <v>6</v>
      </c>
      <c r="B94" s="1" t="str">
        <f t="shared" si="3"/>
        <v>300</v>
      </c>
      <c r="C94" s="1" t="s">
        <v>789</v>
      </c>
      <c r="D94" s="1" t="s">
        <v>788</v>
      </c>
      <c r="E94" s="1" t="s">
        <v>18</v>
      </c>
      <c r="F94" s="2">
        <v>452500</v>
      </c>
      <c r="G94" s="2">
        <v>0</v>
      </c>
      <c r="H94" s="2">
        <v>0</v>
      </c>
    </row>
    <row r="95" spans="1:8" s="1" customFormat="1" ht="12.75" x14ac:dyDescent="0.2">
      <c r="A95" s="1" t="str">
        <f t="shared" si="2"/>
        <v>7</v>
      </c>
      <c r="B95" s="1" t="str">
        <f t="shared" si="3"/>
        <v>100</v>
      </c>
      <c r="C95" s="1" t="s">
        <v>787</v>
      </c>
      <c r="D95" s="1" t="s">
        <v>786</v>
      </c>
      <c r="E95" s="1" t="s">
        <v>8</v>
      </c>
      <c r="F95" s="2">
        <v>900000</v>
      </c>
      <c r="G95" s="2">
        <v>900000</v>
      </c>
      <c r="H95" s="2">
        <v>900000</v>
      </c>
    </row>
    <row r="96" spans="1:8" s="1" customFormat="1" ht="12.75" x14ac:dyDescent="0.2">
      <c r="A96" s="1" t="str">
        <f t="shared" si="2"/>
        <v>9</v>
      </c>
      <c r="B96" s="1" t="str">
        <f t="shared" si="3"/>
        <v>100</v>
      </c>
      <c r="C96" s="1" t="s">
        <v>785</v>
      </c>
      <c r="D96" s="1" t="s">
        <v>784</v>
      </c>
      <c r="E96" s="1" t="s">
        <v>8</v>
      </c>
      <c r="F96" s="2">
        <v>70000</v>
      </c>
      <c r="G96" s="2">
        <v>70000</v>
      </c>
      <c r="H96" s="2">
        <v>70000</v>
      </c>
    </row>
    <row r="97" spans="1:8" s="1" customFormat="1" ht="12.75" x14ac:dyDescent="0.2">
      <c r="A97" s="1" t="str">
        <f t="shared" si="2"/>
        <v>9</v>
      </c>
      <c r="B97" s="1" t="str">
        <f t="shared" si="3"/>
        <v>100</v>
      </c>
      <c r="C97" s="1" t="s">
        <v>783</v>
      </c>
      <c r="D97" s="1" t="s">
        <v>782</v>
      </c>
      <c r="E97" s="1" t="s">
        <v>8</v>
      </c>
      <c r="F97" s="2">
        <v>170000</v>
      </c>
      <c r="G97" s="2">
        <v>170000</v>
      </c>
      <c r="H97" s="2">
        <v>170000</v>
      </c>
    </row>
    <row r="98" spans="1:8" s="1" customFormat="1" ht="12.75" x14ac:dyDescent="0.2">
      <c r="A98" s="1" t="str">
        <f t="shared" si="2"/>
        <v>9</v>
      </c>
      <c r="B98" s="1" t="str">
        <f t="shared" si="3"/>
        <v>100</v>
      </c>
      <c r="C98" s="1" t="s">
        <v>781</v>
      </c>
      <c r="D98" s="1" t="s">
        <v>780</v>
      </c>
      <c r="E98" s="1" t="s">
        <v>8</v>
      </c>
      <c r="F98" s="2">
        <v>20000</v>
      </c>
      <c r="G98" s="2">
        <v>20000</v>
      </c>
      <c r="H98" s="2">
        <v>20000</v>
      </c>
    </row>
    <row r="99" spans="1:8" s="1" customFormat="1" ht="12.75" x14ac:dyDescent="0.2">
      <c r="A99" s="1" t="str">
        <f t="shared" si="2"/>
        <v>9</v>
      </c>
      <c r="B99" s="1" t="str">
        <f t="shared" si="3"/>
        <v>100</v>
      </c>
      <c r="C99" s="1" t="s">
        <v>779</v>
      </c>
      <c r="D99" s="1" t="s">
        <v>778</v>
      </c>
      <c r="E99" s="1" t="s">
        <v>8</v>
      </c>
      <c r="F99" s="2">
        <v>5000</v>
      </c>
      <c r="G99" s="2">
        <v>5000</v>
      </c>
      <c r="H99" s="2">
        <v>5000</v>
      </c>
    </row>
    <row r="100" spans="1:8" s="1" customFormat="1" ht="12.75" x14ac:dyDescent="0.2">
      <c r="A100" s="1" t="str">
        <f t="shared" si="2"/>
        <v>9</v>
      </c>
      <c r="B100" s="1" t="str">
        <f t="shared" si="3"/>
        <v>100</v>
      </c>
      <c r="C100" s="1" t="s">
        <v>777</v>
      </c>
      <c r="D100" s="1" t="s">
        <v>776</v>
      </c>
      <c r="E100" s="1" t="s">
        <v>8</v>
      </c>
      <c r="F100" s="2">
        <v>150000</v>
      </c>
      <c r="G100" s="2">
        <v>150000</v>
      </c>
      <c r="H100" s="2">
        <v>150000</v>
      </c>
    </row>
    <row r="101" spans="1:8" s="1" customFormat="1" ht="12.75" x14ac:dyDescent="0.2">
      <c r="A101" s="1" t="str">
        <f t="shared" si="2"/>
        <v>9</v>
      </c>
      <c r="B101" s="1" t="str">
        <f t="shared" si="3"/>
        <v>100</v>
      </c>
      <c r="C101" s="1" t="s">
        <v>775</v>
      </c>
      <c r="D101" s="1" t="s">
        <v>774</v>
      </c>
      <c r="E101" s="1" t="s">
        <v>8</v>
      </c>
      <c r="F101" s="2">
        <v>150000</v>
      </c>
      <c r="G101" s="2">
        <v>150000</v>
      </c>
      <c r="H101" s="2">
        <v>150000</v>
      </c>
    </row>
    <row r="102" spans="1:8" s="1" customFormat="1" ht="12.75" x14ac:dyDescent="0.2">
      <c r="A102" s="1" t="str">
        <f t="shared" si="2"/>
        <v>9</v>
      </c>
      <c r="B102" s="1" t="str">
        <f t="shared" si="3"/>
        <v>200</v>
      </c>
      <c r="C102" s="1" t="s">
        <v>773</v>
      </c>
      <c r="D102" s="1" t="s">
        <v>772</v>
      </c>
      <c r="E102" s="1" t="s">
        <v>8</v>
      </c>
      <c r="F102" s="2">
        <v>50000</v>
      </c>
      <c r="G102" s="2">
        <v>50000</v>
      </c>
      <c r="H102" s="2">
        <v>50000</v>
      </c>
    </row>
    <row r="103" spans="1:8" s="1" customFormat="1" ht="12.75" x14ac:dyDescent="0.2">
      <c r="A103" s="1" t="str">
        <f t="shared" si="2"/>
        <v>9</v>
      </c>
      <c r="B103" s="1" t="str">
        <f t="shared" si="3"/>
        <v>200</v>
      </c>
      <c r="C103" s="1" t="s">
        <v>771</v>
      </c>
      <c r="D103" s="1" t="s">
        <v>770</v>
      </c>
      <c r="E103" s="1" t="s">
        <v>18</v>
      </c>
      <c r="F103" s="2">
        <v>5274.09</v>
      </c>
      <c r="G103" s="2">
        <v>5274.09</v>
      </c>
      <c r="H103" s="2">
        <v>5274.09</v>
      </c>
    </row>
    <row r="104" spans="1:8" s="1" customFormat="1" ht="12.75" x14ac:dyDescent="0.2">
      <c r="A104" s="1" t="str">
        <f t="shared" si="2"/>
        <v>9</v>
      </c>
      <c r="B104" s="1" t="str">
        <f t="shared" si="3"/>
        <v>200</v>
      </c>
      <c r="C104" s="1" t="s">
        <v>769</v>
      </c>
      <c r="D104" s="1" t="s">
        <v>768</v>
      </c>
      <c r="E104" s="1" t="s">
        <v>82</v>
      </c>
      <c r="F104" s="2">
        <v>0</v>
      </c>
      <c r="G104" s="2">
        <v>0</v>
      </c>
      <c r="H104" s="2">
        <v>0</v>
      </c>
    </row>
    <row r="105" spans="1:8" s="1" customFormat="1" ht="12.75" x14ac:dyDescent="0.2">
      <c r="A105" s="1" t="str">
        <f t="shared" si="2"/>
        <v>9</v>
      </c>
      <c r="B105" s="1" t="str">
        <f t="shared" si="3"/>
        <v>200</v>
      </c>
      <c r="C105" s="1" t="s">
        <v>767</v>
      </c>
      <c r="D105" s="1" t="s">
        <v>766</v>
      </c>
      <c r="E105" s="1" t="s">
        <v>18</v>
      </c>
      <c r="F105" s="2">
        <v>2000</v>
      </c>
      <c r="G105" s="2">
        <v>2000</v>
      </c>
      <c r="H105" s="2">
        <v>2000</v>
      </c>
    </row>
    <row r="106" spans="1:8" s="1" customFormat="1" ht="12.75" x14ac:dyDescent="0.2">
      <c r="A106" s="1" t="str">
        <f t="shared" si="2"/>
        <v>9</v>
      </c>
      <c r="B106" s="1" t="str">
        <f t="shared" si="3"/>
        <v>200</v>
      </c>
      <c r="C106" s="1" t="s">
        <v>765</v>
      </c>
      <c r="D106" s="1" t="s">
        <v>764</v>
      </c>
      <c r="E106" s="1" t="s">
        <v>8</v>
      </c>
      <c r="F106" s="2">
        <v>300000</v>
      </c>
      <c r="G106" s="2">
        <v>300000</v>
      </c>
      <c r="H106" s="2">
        <v>300000</v>
      </c>
    </row>
    <row r="107" spans="1:8" s="1" customFormat="1" ht="12.75" x14ac:dyDescent="0.2">
      <c r="A107" s="1" t="str">
        <f t="shared" si="2"/>
        <v>9</v>
      </c>
      <c r="B107" s="1" t="str">
        <f t="shared" si="3"/>
        <v>200</v>
      </c>
      <c r="C107" s="1" t="s">
        <v>763</v>
      </c>
      <c r="D107" s="1" t="s">
        <v>762</v>
      </c>
      <c r="E107" s="1" t="s">
        <v>8</v>
      </c>
      <c r="F107" s="2">
        <v>50000</v>
      </c>
      <c r="G107" s="2">
        <v>50000</v>
      </c>
      <c r="H107" s="2">
        <v>50000</v>
      </c>
    </row>
    <row r="108" spans="1:8" x14ac:dyDescent="0.25">
      <c r="A108" s="1" t="str">
        <f t="shared" si="2"/>
        <v/>
      </c>
      <c r="B108" s="1" t="str">
        <f t="shared" si="3"/>
        <v/>
      </c>
      <c r="F108" s="4">
        <f>SUM(F2:F107)</f>
        <v>10251157.76</v>
      </c>
      <c r="G108" s="4">
        <f t="shared" ref="G108:H108" si="4">SUM(G2:G107)</f>
        <v>6948218.96</v>
      </c>
      <c r="H108" s="4">
        <f t="shared" si="4"/>
        <v>7272107.7400000002</v>
      </c>
    </row>
    <row r="109" spans="1:8" x14ac:dyDescent="0.25">
      <c r="A109" s="1" t="str">
        <f t="shared" si="2"/>
        <v/>
      </c>
      <c r="B109" s="1" t="str">
        <f t="shared" si="3"/>
        <v/>
      </c>
      <c r="F109" s="5">
        <f>F108-uscite!F376</f>
        <v>-120010.62000000104</v>
      </c>
      <c r="G109" s="4">
        <f>G108-uscite!G376</f>
        <v>-80010.620000001043</v>
      </c>
      <c r="H109" s="4">
        <f>H108-uscite!H376</f>
        <v>-80010.620000001043</v>
      </c>
    </row>
    <row r="110" spans="1:8" x14ac:dyDescent="0.25">
      <c r="A110" s="1" t="str">
        <f t="shared" si="2"/>
        <v/>
      </c>
      <c r="B110" s="1" t="str">
        <f t="shared" si="3"/>
        <v/>
      </c>
      <c r="E110" t="s">
        <v>971</v>
      </c>
      <c r="F110" s="2">
        <v>40000</v>
      </c>
    </row>
    <row r="111" spans="1:8" x14ac:dyDescent="0.25">
      <c r="A111" s="1" t="str">
        <f t="shared" si="2"/>
        <v/>
      </c>
      <c r="B111" s="1" t="str">
        <f t="shared" si="3"/>
        <v/>
      </c>
      <c r="E111" t="s">
        <v>972</v>
      </c>
      <c r="F111" s="4">
        <f>F109+F110</f>
        <v>-80010.620000001043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6"/>
  <sheetViews>
    <sheetView topLeftCell="B332" workbookViewId="0">
      <selection activeCell="B8" sqref="B8"/>
    </sheetView>
  </sheetViews>
  <sheetFormatPr defaultRowHeight="15" x14ac:dyDescent="0.25"/>
  <cols>
    <col min="1" max="1" width="10.140625" bestFit="1" customWidth="1"/>
    <col min="2" max="2" width="25" bestFit="1" customWidth="1"/>
    <col min="3" max="3" width="14.28515625" customWidth="1"/>
    <col min="4" max="4" width="110.140625" customWidth="1"/>
    <col min="5" max="5" width="44.85546875" customWidth="1"/>
    <col min="6" max="8" width="19.42578125" bestFit="1" customWidth="1"/>
  </cols>
  <sheetData>
    <row r="1" spans="1:8" s="3" customFormat="1" ht="15.75" x14ac:dyDescent="0.25">
      <c r="A1" s="3" t="s">
        <v>975</v>
      </c>
      <c r="B1" s="3" t="s">
        <v>976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</row>
    <row r="2" spans="1:8" s="1" customFormat="1" ht="12.75" x14ac:dyDescent="0.2">
      <c r="A2" s="1" t="str">
        <f>MID(C2,5,1)</f>
        <v>1</v>
      </c>
      <c r="B2" s="1" t="str">
        <f>MID(C2,7,2)</f>
        <v>02</v>
      </c>
      <c r="C2" s="1" t="s">
        <v>6</v>
      </c>
      <c r="D2" s="1" t="s">
        <v>7</v>
      </c>
      <c r="E2" s="1" t="s">
        <v>8</v>
      </c>
      <c r="F2" s="2">
        <v>5000</v>
      </c>
      <c r="G2" s="2">
        <v>5000</v>
      </c>
      <c r="H2" s="2">
        <v>5000</v>
      </c>
    </row>
    <row r="3" spans="1:8" s="1" customFormat="1" ht="12.75" x14ac:dyDescent="0.2">
      <c r="A3" s="1" t="str">
        <f t="shared" ref="A3:A66" si="0">MID(C3,5,1)</f>
        <v>1</v>
      </c>
      <c r="B3" s="1" t="str">
        <f t="shared" ref="B3:B66" si="1">MID(C3,7,2)</f>
        <v>03</v>
      </c>
      <c r="C3" s="1" t="s">
        <v>9</v>
      </c>
      <c r="D3" s="1" t="s">
        <v>10</v>
      </c>
      <c r="E3" s="1" t="s">
        <v>8</v>
      </c>
      <c r="F3" s="2">
        <v>56900</v>
      </c>
      <c r="G3" s="2">
        <v>56900</v>
      </c>
      <c r="H3" s="2">
        <v>56900</v>
      </c>
    </row>
    <row r="4" spans="1:8" s="1" customFormat="1" ht="12.75" x14ac:dyDescent="0.2">
      <c r="A4" s="1" t="str">
        <f t="shared" si="0"/>
        <v>1</v>
      </c>
      <c r="B4" s="1" t="str">
        <f t="shared" si="1"/>
        <v>03</v>
      </c>
      <c r="C4" s="1" t="s">
        <v>11</v>
      </c>
      <c r="D4" s="1" t="s">
        <v>12</v>
      </c>
      <c r="E4" s="1" t="s">
        <v>8</v>
      </c>
      <c r="F4" s="2">
        <v>18500</v>
      </c>
      <c r="G4" s="2">
        <v>18500</v>
      </c>
      <c r="H4" s="2">
        <v>18500</v>
      </c>
    </row>
    <row r="5" spans="1:8" s="1" customFormat="1" ht="12.75" x14ac:dyDescent="0.2">
      <c r="A5" s="1" t="str">
        <f t="shared" si="0"/>
        <v>1</v>
      </c>
      <c r="B5" s="1" t="str">
        <f t="shared" si="1"/>
        <v>04</v>
      </c>
      <c r="C5" s="1" t="s">
        <v>13</v>
      </c>
      <c r="D5" s="1" t="s">
        <v>14</v>
      </c>
      <c r="E5" s="1" t="s">
        <v>15</v>
      </c>
      <c r="F5" s="2">
        <v>1672.56</v>
      </c>
      <c r="G5" s="2">
        <v>1672.56</v>
      </c>
      <c r="H5" s="2">
        <v>1672.56</v>
      </c>
    </row>
    <row r="6" spans="1:8" s="1" customFormat="1" ht="12.75" x14ac:dyDescent="0.2">
      <c r="A6" s="1" t="str">
        <f t="shared" si="0"/>
        <v>2</v>
      </c>
      <c r="B6" s="1" t="str">
        <f t="shared" si="1"/>
        <v>02</v>
      </c>
      <c r="C6" s="1" t="s">
        <v>16</v>
      </c>
      <c r="D6" s="1" t="s">
        <v>17</v>
      </c>
      <c r="E6" s="1" t="s">
        <v>18</v>
      </c>
      <c r="F6" s="2">
        <v>0</v>
      </c>
      <c r="G6" s="2">
        <v>0</v>
      </c>
      <c r="H6" s="2">
        <v>0</v>
      </c>
    </row>
    <row r="7" spans="1:8" s="1" customFormat="1" ht="12.75" x14ac:dyDescent="0.2">
      <c r="A7" s="1" t="str">
        <f t="shared" si="0"/>
        <v>2</v>
      </c>
      <c r="B7" s="1" t="str">
        <f t="shared" si="1"/>
        <v>05</v>
      </c>
      <c r="C7" s="1" t="s">
        <v>19</v>
      </c>
      <c r="D7" s="1" t="s">
        <v>20</v>
      </c>
      <c r="E7" s="1" t="s">
        <v>18</v>
      </c>
      <c r="F7" s="2">
        <v>0</v>
      </c>
      <c r="G7" s="2">
        <v>0</v>
      </c>
      <c r="H7" s="2">
        <v>0</v>
      </c>
    </row>
    <row r="8" spans="1:8" s="1" customFormat="1" ht="12.75" x14ac:dyDescent="0.2">
      <c r="A8" s="1" t="str">
        <f t="shared" si="0"/>
        <v>1</v>
      </c>
      <c r="B8" s="1" t="str">
        <f t="shared" si="1"/>
        <v>01</v>
      </c>
      <c r="C8" s="1" t="s">
        <v>21</v>
      </c>
      <c r="D8" s="1" t="s">
        <v>22</v>
      </c>
      <c r="E8" s="1" t="s">
        <v>8</v>
      </c>
      <c r="F8" s="2">
        <v>55164.31</v>
      </c>
      <c r="G8" s="2">
        <v>86466.58</v>
      </c>
      <c r="H8" s="2">
        <v>86466.58</v>
      </c>
    </row>
    <row r="9" spans="1:8" s="1" customFormat="1" ht="12.75" x14ac:dyDescent="0.2">
      <c r="A9" s="1" t="str">
        <f t="shared" si="0"/>
        <v>1</v>
      </c>
      <c r="B9" s="1" t="str">
        <f t="shared" si="1"/>
        <v>01</v>
      </c>
      <c r="C9" s="1" t="s">
        <v>23</v>
      </c>
      <c r="D9" s="1" t="s">
        <v>24</v>
      </c>
      <c r="E9" s="1" t="s">
        <v>8</v>
      </c>
      <c r="F9" s="2">
        <v>18658.36</v>
      </c>
      <c r="G9" s="2">
        <v>27266.74</v>
      </c>
      <c r="H9" s="2">
        <v>27266.74</v>
      </c>
    </row>
    <row r="10" spans="1:8" s="1" customFormat="1" ht="10.5" customHeight="1" x14ac:dyDescent="0.2">
      <c r="A10" s="1" t="str">
        <f t="shared" si="0"/>
        <v>1</v>
      </c>
      <c r="B10" s="1" t="str">
        <f t="shared" si="1"/>
        <v>01</v>
      </c>
      <c r="C10" s="1" t="s">
        <v>25</v>
      </c>
      <c r="D10" s="1" t="s">
        <v>26</v>
      </c>
      <c r="E10" s="1" t="s">
        <v>8</v>
      </c>
      <c r="F10" s="2">
        <v>5291.01</v>
      </c>
      <c r="G10" s="2">
        <v>5291.01</v>
      </c>
      <c r="H10" s="2">
        <v>5291.01</v>
      </c>
    </row>
    <row r="11" spans="1:8" s="1" customFormat="1" ht="12.75" x14ac:dyDescent="0.2">
      <c r="A11" s="1" t="str">
        <f t="shared" si="0"/>
        <v>1</v>
      </c>
      <c r="B11" s="1" t="str">
        <f t="shared" si="1"/>
        <v>01</v>
      </c>
      <c r="C11" s="1" t="s">
        <v>27</v>
      </c>
      <c r="D11" s="1" t="s">
        <v>28</v>
      </c>
      <c r="E11" s="1" t="s">
        <v>8</v>
      </c>
      <c r="F11" s="2">
        <v>0</v>
      </c>
      <c r="G11" s="2">
        <v>0</v>
      </c>
      <c r="H11" s="2">
        <v>0</v>
      </c>
    </row>
    <row r="12" spans="1:8" s="1" customFormat="1" ht="12.75" x14ac:dyDescent="0.2">
      <c r="A12" s="1" t="str">
        <f t="shared" si="0"/>
        <v>1</v>
      </c>
      <c r="B12" s="1" t="str">
        <f t="shared" si="1"/>
        <v>02</v>
      </c>
      <c r="C12" s="1" t="s">
        <v>29</v>
      </c>
      <c r="D12" s="1" t="s">
        <v>30</v>
      </c>
      <c r="E12" s="1" t="s">
        <v>8</v>
      </c>
      <c r="F12" s="2">
        <v>5938.72</v>
      </c>
      <c r="G12" s="2">
        <v>8637.14</v>
      </c>
      <c r="H12" s="2">
        <v>8637.14</v>
      </c>
    </row>
    <row r="13" spans="1:8" s="1" customFormat="1" ht="12.75" x14ac:dyDescent="0.2">
      <c r="A13" s="1" t="str">
        <f t="shared" si="0"/>
        <v>1</v>
      </c>
      <c r="B13" s="1" t="str">
        <f t="shared" si="1"/>
        <v>03</v>
      </c>
      <c r="C13" s="1" t="s">
        <v>31</v>
      </c>
      <c r="D13" s="1" t="s">
        <v>32</v>
      </c>
      <c r="E13" s="1" t="s">
        <v>15</v>
      </c>
      <c r="F13" s="2">
        <v>1500</v>
      </c>
      <c r="G13" s="2">
        <v>1500</v>
      </c>
      <c r="H13" s="2">
        <v>1500</v>
      </c>
    </row>
    <row r="14" spans="1:8" s="1" customFormat="1" ht="12.75" x14ac:dyDescent="0.2">
      <c r="A14" s="1" t="str">
        <f t="shared" si="0"/>
        <v>1</v>
      </c>
      <c r="B14" s="1" t="str">
        <f t="shared" si="1"/>
        <v>03</v>
      </c>
      <c r="C14" s="1" t="s">
        <v>33</v>
      </c>
      <c r="D14" s="1" t="s">
        <v>34</v>
      </c>
      <c r="E14" s="1" t="s">
        <v>35</v>
      </c>
      <c r="F14" s="2">
        <v>23000</v>
      </c>
      <c r="G14" s="2">
        <v>15000</v>
      </c>
      <c r="H14" s="2">
        <v>15000</v>
      </c>
    </row>
    <row r="15" spans="1:8" s="1" customFormat="1" ht="12.75" x14ac:dyDescent="0.2">
      <c r="A15" s="1" t="str">
        <f t="shared" si="0"/>
        <v>1</v>
      </c>
      <c r="B15" s="1" t="str">
        <f t="shared" si="1"/>
        <v>03</v>
      </c>
      <c r="C15" s="1" t="s">
        <v>36</v>
      </c>
      <c r="D15" s="1" t="s">
        <v>37</v>
      </c>
      <c r="E15" s="1" t="s">
        <v>15</v>
      </c>
      <c r="F15" s="2">
        <v>3000</v>
      </c>
      <c r="G15" s="2">
        <v>3000</v>
      </c>
      <c r="H15" s="2">
        <v>3000</v>
      </c>
    </row>
    <row r="16" spans="1:8" s="1" customFormat="1" ht="12.75" x14ac:dyDescent="0.2">
      <c r="A16" s="1" t="str">
        <f t="shared" si="0"/>
        <v>1</v>
      </c>
      <c r="B16" s="1" t="str">
        <f t="shared" si="1"/>
        <v>03</v>
      </c>
      <c r="C16" s="1" t="s">
        <v>38</v>
      </c>
      <c r="D16" s="1" t="s">
        <v>39</v>
      </c>
      <c r="E16" s="1" t="s">
        <v>15</v>
      </c>
      <c r="F16" s="2">
        <v>1000</v>
      </c>
      <c r="G16" s="2">
        <v>1000</v>
      </c>
      <c r="H16" s="2">
        <v>1000</v>
      </c>
    </row>
    <row r="17" spans="1:8" s="1" customFormat="1" ht="12.75" x14ac:dyDescent="0.2">
      <c r="A17" s="1" t="str">
        <f t="shared" si="0"/>
        <v>1</v>
      </c>
      <c r="B17" s="1" t="str">
        <f t="shared" si="1"/>
        <v>03</v>
      </c>
      <c r="C17" s="1" t="s">
        <v>40</v>
      </c>
      <c r="D17" s="1" t="s">
        <v>41</v>
      </c>
      <c r="E17" s="1" t="s">
        <v>15</v>
      </c>
      <c r="F17" s="2">
        <v>10000</v>
      </c>
      <c r="G17" s="2">
        <v>10000</v>
      </c>
      <c r="H17" s="2">
        <v>10000</v>
      </c>
    </row>
    <row r="18" spans="1:8" s="1" customFormat="1" ht="12.75" x14ac:dyDescent="0.2">
      <c r="A18" s="1" t="str">
        <f t="shared" si="0"/>
        <v>1</v>
      </c>
      <c r="B18" s="1" t="str">
        <f t="shared" si="1"/>
        <v>04</v>
      </c>
      <c r="C18" s="1" t="s">
        <v>42</v>
      </c>
      <c r="D18" s="1" t="s">
        <v>43</v>
      </c>
      <c r="E18" s="1" t="s">
        <v>8</v>
      </c>
      <c r="F18" s="2">
        <v>20000</v>
      </c>
      <c r="G18" s="2">
        <v>20000</v>
      </c>
      <c r="H18" s="2">
        <v>20000</v>
      </c>
    </row>
    <row r="19" spans="1:8" s="1" customFormat="1" ht="12.75" x14ac:dyDescent="0.2">
      <c r="A19" s="1" t="str">
        <f t="shared" si="0"/>
        <v>1</v>
      </c>
      <c r="B19" s="1" t="str">
        <f t="shared" si="1"/>
        <v>04</v>
      </c>
      <c r="C19" s="1" t="s">
        <v>44</v>
      </c>
      <c r="D19" s="1" t="s">
        <v>45</v>
      </c>
      <c r="E19" s="1" t="s">
        <v>15</v>
      </c>
      <c r="F19" s="2">
        <v>0</v>
      </c>
      <c r="G19" s="2">
        <v>0</v>
      </c>
      <c r="H19" s="2">
        <v>0</v>
      </c>
    </row>
    <row r="20" spans="1:8" s="1" customFormat="1" ht="12.75" x14ac:dyDescent="0.2">
      <c r="A20" s="1" t="str">
        <f t="shared" si="0"/>
        <v>1</v>
      </c>
      <c r="B20" s="1" t="str">
        <f t="shared" si="1"/>
        <v>01</v>
      </c>
      <c r="C20" s="1" t="s">
        <v>46</v>
      </c>
      <c r="D20" s="1" t="s">
        <v>47</v>
      </c>
      <c r="E20" s="1" t="s">
        <v>8</v>
      </c>
      <c r="F20" s="2">
        <v>77535.350000000006</v>
      </c>
      <c r="G20" s="2">
        <v>63229.22</v>
      </c>
      <c r="H20" s="2">
        <v>63229.22</v>
      </c>
    </row>
    <row r="21" spans="1:8" s="1" customFormat="1" ht="12.75" x14ac:dyDescent="0.2">
      <c r="A21" s="1" t="str">
        <f t="shared" si="0"/>
        <v>1</v>
      </c>
      <c r="B21" s="1" t="str">
        <f t="shared" si="1"/>
        <v>01</v>
      </c>
      <c r="C21" s="1" t="s">
        <v>48</v>
      </c>
      <c r="D21" s="1" t="s">
        <v>49</v>
      </c>
      <c r="E21" s="1" t="s">
        <v>8</v>
      </c>
      <c r="F21" s="2">
        <v>795</v>
      </c>
      <c r="G21" s="2">
        <v>795</v>
      </c>
      <c r="H21" s="2">
        <v>795</v>
      </c>
    </row>
    <row r="22" spans="1:8" s="1" customFormat="1" ht="12.75" x14ac:dyDescent="0.2">
      <c r="A22" s="1" t="str">
        <f t="shared" si="0"/>
        <v>1</v>
      </c>
      <c r="B22" s="1" t="str">
        <f t="shared" si="1"/>
        <v>01</v>
      </c>
      <c r="C22" s="1" t="s">
        <v>50</v>
      </c>
      <c r="D22" s="1" t="s">
        <v>51</v>
      </c>
      <c r="E22" s="1" t="s">
        <v>8</v>
      </c>
      <c r="F22" s="2">
        <v>22719.3</v>
      </c>
      <c r="G22" s="2">
        <v>18479.509999999998</v>
      </c>
      <c r="H22" s="2">
        <v>18479.509999999998</v>
      </c>
    </row>
    <row r="23" spans="1:8" s="1" customFormat="1" ht="12.75" x14ac:dyDescent="0.2">
      <c r="A23" s="1" t="str">
        <f t="shared" si="0"/>
        <v>1</v>
      </c>
      <c r="B23" s="1" t="str">
        <f t="shared" si="1"/>
        <v>02</v>
      </c>
      <c r="C23" s="1" t="s">
        <v>52</v>
      </c>
      <c r="D23" s="1" t="s">
        <v>53</v>
      </c>
      <c r="E23" s="1" t="s">
        <v>8</v>
      </c>
      <c r="F23" s="2">
        <v>6757.49</v>
      </c>
      <c r="G23" s="2">
        <v>5517.52</v>
      </c>
      <c r="H23" s="2">
        <v>5517.52</v>
      </c>
    </row>
    <row r="24" spans="1:8" s="1" customFormat="1" ht="12.75" x14ac:dyDescent="0.2">
      <c r="A24" s="1" t="str">
        <f t="shared" si="0"/>
        <v>1</v>
      </c>
      <c r="B24" s="1" t="str">
        <f t="shared" si="1"/>
        <v>02</v>
      </c>
      <c r="C24" s="1" t="s">
        <v>54</v>
      </c>
      <c r="D24" s="1" t="s">
        <v>55</v>
      </c>
      <c r="E24" s="1" t="s">
        <v>8</v>
      </c>
      <c r="F24" s="2">
        <v>1000</v>
      </c>
      <c r="G24" s="2">
        <v>1000</v>
      </c>
      <c r="H24" s="2">
        <v>1000</v>
      </c>
    </row>
    <row r="25" spans="1:8" s="1" customFormat="1" ht="12.75" x14ac:dyDescent="0.2">
      <c r="A25" s="1" t="str">
        <f t="shared" si="0"/>
        <v>1</v>
      </c>
      <c r="B25" s="1" t="str">
        <f t="shared" si="1"/>
        <v>03</v>
      </c>
      <c r="C25" s="1" t="s">
        <v>56</v>
      </c>
      <c r="D25" s="1" t="s">
        <v>57</v>
      </c>
      <c r="E25" s="1" t="s">
        <v>8</v>
      </c>
      <c r="F25" s="2">
        <v>750</v>
      </c>
      <c r="G25" s="2">
        <v>750</v>
      </c>
      <c r="H25" s="2">
        <v>750</v>
      </c>
    </row>
    <row r="26" spans="1:8" s="1" customFormat="1" ht="12.75" x14ac:dyDescent="0.2">
      <c r="A26" s="1" t="str">
        <f t="shared" si="0"/>
        <v>1</v>
      </c>
      <c r="B26" s="1" t="str">
        <f t="shared" si="1"/>
        <v>03</v>
      </c>
      <c r="C26" s="1" t="s">
        <v>58</v>
      </c>
      <c r="D26" s="1" t="s">
        <v>59</v>
      </c>
      <c r="E26" s="1" t="s">
        <v>8</v>
      </c>
      <c r="F26" s="2">
        <v>21206.87</v>
      </c>
      <c r="G26" s="2">
        <v>21206.87</v>
      </c>
      <c r="H26" s="2">
        <v>21206.87</v>
      </c>
    </row>
    <row r="27" spans="1:8" s="1" customFormat="1" ht="12.75" x14ac:dyDescent="0.2">
      <c r="A27" s="1" t="str">
        <f t="shared" si="0"/>
        <v>1</v>
      </c>
      <c r="B27" s="1" t="str">
        <f t="shared" si="1"/>
        <v>03</v>
      </c>
      <c r="C27" s="1" t="s">
        <v>60</v>
      </c>
      <c r="D27" s="1" t="s">
        <v>61</v>
      </c>
      <c r="E27" s="1" t="s">
        <v>8</v>
      </c>
      <c r="F27" s="2">
        <v>10000</v>
      </c>
      <c r="G27" s="2">
        <v>10000</v>
      </c>
      <c r="H27" s="2">
        <v>10000</v>
      </c>
    </row>
    <row r="28" spans="1:8" s="1" customFormat="1" ht="12.75" x14ac:dyDescent="0.2">
      <c r="A28" s="1" t="str">
        <f t="shared" si="0"/>
        <v>1</v>
      </c>
      <c r="B28" s="1" t="str">
        <f t="shared" si="1"/>
        <v>07</v>
      </c>
      <c r="C28" s="1" t="s">
        <v>62</v>
      </c>
      <c r="D28" s="1" t="s">
        <v>63</v>
      </c>
      <c r="E28" s="1" t="s">
        <v>8</v>
      </c>
      <c r="F28" s="2">
        <v>5000</v>
      </c>
      <c r="G28" s="2">
        <v>5000</v>
      </c>
      <c r="H28" s="2">
        <v>5000</v>
      </c>
    </row>
    <row r="29" spans="1:8" s="1" customFormat="1" ht="12.75" x14ac:dyDescent="0.2">
      <c r="A29" s="1" t="str">
        <f t="shared" si="0"/>
        <v>1</v>
      </c>
      <c r="B29" s="1" t="str">
        <f t="shared" si="1"/>
        <v>09</v>
      </c>
      <c r="C29" s="1" t="s">
        <v>64</v>
      </c>
      <c r="D29" s="1" t="s">
        <v>65</v>
      </c>
      <c r="E29" s="1" t="s">
        <v>8</v>
      </c>
      <c r="F29" s="2">
        <v>800</v>
      </c>
      <c r="G29" s="2">
        <v>800</v>
      </c>
      <c r="H29" s="2">
        <v>800</v>
      </c>
    </row>
    <row r="30" spans="1:8" s="1" customFormat="1" ht="12.75" x14ac:dyDescent="0.2">
      <c r="A30" s="1" t="str">
        <f t="shared" si="0"/>
        <v>1</v>
      </c>
      <c r="B30" s="1" t="str">
        <f t="shared" si="1"/>
        <v>10</v>
      </c>
      <c r="C30" s="1" t="s">
        <v>66</v>
      </c>
      <c r="D30" s="1" t="s">
        <v>67</v>
      </c>
      <c r="E30" s="1" t="s">
        <v>8</v>
      </c>
      <c r="F30" s="2">
        <v>33100</v>
      </c>
      <c r="G30" s="2">
        <v>33100</v>
      </c>
      <c r="H30" s="2">
        <v>33100</v>
      </c>
    </row>
    <row r="31" spans="1:8" s="1" customFormat="1" ht="12.75" x14ac:dyDescent="0.2">
      <c r="A31" s="1" t="str">
        <f t="shared" si="0"/>
        <v>1</v>
      </c>
      <c r="B31" s="1" t="str">
        <f t="shared" si="1"/>
        <v>10</v>
      </c>
      <c r="C31" s="1" t="s">
        <v>68</v>
      </c>
      <c r="D31" s="1" t="s">
        <v>69</v>
      </c>
      <c r="E31" s="1" t="s">
        <v>15</v>
      </c>
      <c r="F31" s="2">
        <v>35000</v>
      </c>
      <c r="G31" s="2">
        <v>35000</v>
      </c>
      <c r="H31" s="2">
        <v>35000</v>
      </c>
    </row>
    <row r="32" spans="1:8" s="1" customFormat="1" ht="12.75" x14ac:dyDescent="0.2">
      <c r="A32" s="1" t="str">
        <f t="shared" si="0"/>
        <v>1</v>
      </c>
      <c r="B32" s="1" t="str">
        <f t="shared" si="1"/>
        <v>10</v>
      </c>
      <c r="C32" s="1" t="s">
        <v>70</v>
      </c>
      <c r="D32" s="1" t="s">
        <v>71</v>
      </c>
      <c r="E32" s="1" t="s">
        <v>8</v>
      </c>
      <c r="F32" s="2">
        <v>55199.19</v>
      </c>
      <c r="G32" s="2">
        <v>55199.19</v>
      </c>
      <c r="H32" s="2">
        <v>55199.19</v>
      </c>
    </row>
    <row r="33" spans="1:8" s="1" customFormat="1" ht="12.75" x14ac:dyDescent="0.2">
      <c r="A33" s="1" t="str">
        <f t="shared" si="0"/>
        <v>1</v>
      </c>
      <c r="B33" s="1" t="str">
        <f t="shared" si="1"/>
        <v>10</v>
      </c>
      <c r="C33" s="1" t="s">
        <v>72</v>
      </c>
      <c r="D33" s="1" t="s">
        <v>73</v>
      </c>
      <c r="E33" s="1" t="s">
        <v>8</v>
      </c>
      <c r="F33" s="2">
        <v>17741.330000000002</v>
      </c>
      <c r="G33" s="2">
        <v>17741.330000000002</v>
      </c>
      <c r="H33" s="2">
        <v>17741.330000000002</v>
      </c>
    </row>
    <row r="34" spans="1:8" s="1" customFormat="1" ht="12.75" x14ac:dyDescent="0.2">
      <c r="A34" s="1" t="str">
        <f t="shared" si="0"/>
        <v>1</v>
      </c>
      <c r="B34" s="1" t="str">
        <f t="shared" si="1"/>
        <v>01</v>
      </c>
      <c r="C34" s="1" t="s">
        <v>74</v>
      </c>
      <c r="D34" s="1" t="s">
        <v>75</v>
      </c>
      <c r="E34" s="1" t="s">
        <v>8</v>
      </c>
      <c r="F34" s="2">
        <v>0</v>
      </c>
      <c r="G34" s="2">
        <v>0</v>
      </c>
      <c r="H34" s="2">
        <v>0</v>
      </c>
    </row>
    <row r="35" spans="1:8" s="1" customFormat="1" ht="12.75" x14ac:dyDescent="0.2">
      <c r="A35" s="1" t="str">
        <f t="shared" si="0"/>
        <v>1</v>
      </c>
      <c r="B35" s="1" t="str">
        <f t="shared" si="1"/>
        <v>01</v>
      </c>
      <c r="C35" s="1" t="s">
        <v>76</v>
      </c>
      <c r="D35" s="1" t="s">
        <v>77</v>
      </c>
      <c r="E35" s="1" t="s">
        <v>8</v>
      </c>
      <c r="F35" s="2">
        <v>0</v>
      </c>
      <c r="G35" s="2">
        <v>0</v>
      </c>
      <c r="H35" s="2">
        <v>0</v>
      </c>
    </row>
    <row r="36" spans="1:8" s="1" customFormat="1" ht="12.75" x14ac:dyDescent="0.2">
      <c r="A36" s="1" t="str">
        <f t="shared" si="0"/>
        <v>1</v>
      </c>
      <c r="B36" s="1" t="str">
        <f t="shared" si="1"/>
        <v>02</v>
      </c>
      <c r="C36" s="1" t="s">
        <v>78</v>
      </c>
      <c r="D36" s="1" t="s">
        <v>79</v>
      </c>
      <c r="E36" s="1" t="s">
        <v>8</v>
      </c>
      <c r="F36" s="2">
        <v>0</v>
      </c>
      <c r="G36" s="2">
        <v>0</v>
      </c>
      <c r="H36" s="2">
        <v>0</v>
      </c>
    </row>
    <row r="37" spans="1:8" s="1" customFormat="1" ht="12.75" x14ac:dyDescent="0.2">
      <c r="A37" s="1" t="str">
        <f t="shared" si="0"/>
        <v>1</v>
      </c>
      <c r="B37" s="1" t="str">
        <f t="shared" si="1"/>
        <v>03</v>
      </c>
      <c r="C37" s="1" t="s">
        <v>80</v>
      </c>
      <c r="D37" s="1" t="s">
        <v>81</v>
      </c>
      <c r="E37" s="1" t="s">
        <v>82</v>
      </c>
      <c r="F37" s="2">
        <v>1000</v>
      </c>
      <c r="G37" s="2">
        <v>1000</v>
      </c>
      <c r="H37" s="2">
        <v>1000</v>
      </c>
    </row>
    <row r="38" spans="1:8" s="1" customFormat="1" ht="12.75" x14ac:dyDescent="0.2">
      <c r="A38" s="1" t="str">
        <f t="shared" si="0"/>
        <v>1</v>
      </c>
      <c r="B38" s="1" t="str">
        <f t="shared" si="1"/>
        <v>03</v>
      </c>
      <c r="C38" s="1" t="s">
        <v>83</v>
      </c>
      <c r="D38" s="1" t="s">
        <v>84</v>
      </c>
      <c r="E38" s="1" t="s">
        <v>82</v>
      </c>
      <c r="F38" s="2">
        <v>20000</v>
      </c>
      <c r="G38" s="2">
        <v>20000</v>
      </c>
      <c r="H38" s="2">
        <v>20000</v>
      </c>
    </row>
    <row r="39" spans="1:8" s="1" customFormat="1" ht="12.75" x14ac:dyDescent="0.2">
      <c r="A39" s="1" t="str">
        <f t="shared" si="0"/>
        <v>1</v>
      </c>
      <c r="B39" s="1" t="str">
        <f t="shared" si="1"/>
        <v>03</v>
      </c>
      <c r="C39" s="1" t="s">
        <v>85</v>
      </c>
      <c r="D39" s="1" t="s">
        <v>86</v>
      </c>
      <c r="E39" s="1" t="s">
        <v>82</v>
      </c>
      <c r="F39" s="2">
        <v>50000</v>
      </c>
      <c r="G39" s="2">
        <v>30000</v>
      </c>
      <c r="H39" s="2">
        <v>30000</v>
      </c>
    </row>
    <row r="40" spans="1:8" s="1" customFormat="1" ht="12.75" x14ac:dyDescent="0.2">
      <c r="A40" s="1" t="str">
        <f t="shared" si="0"/>
        <v>1</v>
      </c>
      <c r="B40" s="1" t="str">
        <f t="shared" si="1"/>
        <v>09</v>
      </c>
      <c r="C40" s="1" t="s">
        <v>87</v>
      </c>
      <c r="D40" s="1" t="s">
        <v>88</v>
      </c>
      <c r="E40" s="1" t="s">
        <v>82</v>
      </c>
      <c r="F40" s="2">
        <v>5000</v>
      </c>
      <c r="G40" s="2">
        <v>5000</v>
      </c>
      <c r="H40" s="2">
        <v>5000</v>
      </c>
    </row>
    <row r="41" spans="1:8" s="1" customFormat="1" ht="12.75" x14ac:dyDescent="0.2">
      <c r="A41" s="1" t="str">
        <f t="shared" si="0"/>
        <v>1</v>
      </c>
      <c r="B41" s="1" t="str">
        <f t="shared" si="1"/>
        <v>09</v>
      </c>
      <c r="C41" s="1" t="s">
        <v>89</v>
      </c>
      <c r="D41" s="1" t="s">
        <v>90</v>
      </c>
      <c r="E41" s="1" t="s">
        <v>82</v>
      </c>
      <c r="F41" s="2">
        <v>0</v>
      </c>
      <c r="G41" s="2">
        <v>0</v>
      </c>
      <c r="H41" s="2">
        <v>0</v>
      </c>
    </row>
    <row r="42" spans="1:8" s="1" customFormat="1" ht="12.75" x14ac:dyDescent="0.2">
      <c r="A42" s="1" t="str">
        <f t="shared" si="0"/>
        <v>1</v>
      </c>
      <c r="B42" s="1" t="str">
        <f t="shared" si="1"/>
        <v>02</v>
      </c>
      <c r="C42" s="1" t="s">
        <v>91</v>
      </c>
      <c r="D42" s="1" t="s">
        <v>92</v>
      </c>
      <c r="E42" s="1" t="s">
        <v>18</v>
      </c>
      <c r="F42" s="2">
        <v>3500</v>
      </c>
      <c r="G42" s="2">
        <v>3500</v>
      </c>
      <c r="H42" s="2">
        <v>3500</v>
      </c>
    </row>
    <row r="43" spans="1:8" s="1" customFormat="1" ht="12.75" x14ac:dyDescent="0.2">
      <c r="A43" s="1" t="str">
        <f t="shared" si="0"/>
        <v>1</v>
      </c>
      <c r="B43" s="1" t="str">
        <f t="shared" si="1"/>
        <v>03</v>
      </c>
      <c r="C43" s="1" t="s">
        <v>93</v>
      </c>
      <c r="D43" s="1" t="s">
        <v>94</v>
      </c>
      <c r="E43" s="1" t="s">
        <v>18</v>
      </c>
      <c r="F43" s="2">
        <v>45000</v>
      </c>
      <c r="G43" s="2">
        <v>45000</v>
      </c>
      <c r="H43" s="2">
        <v>45000</v>
      </c>
    </row>
    <row r="44" spans="1:8" s="1" customFormat="1" ht="12.75" x14ac:dyDescent="0.2">
      <c r="A44" s="1" t="str">
        <f t="shared" si="0"/>
        <v>1</v>
      </c>
      <c r="B44" s="1" t="str">
        <f t="shared" si="1"/>
        <v>03</v>
      </c>
      <c r="C44" s="1" t="s">
        <v>95</v>
      </c>
      <c r="D44" s="1" t="s">
        <v>96</v>
      </c>
      <c r="E44" s="1" t="s">
        <v>18</v>
      </c>
      <c r="F44" s="2">
        <v>0</v>
      </c>
      <c r="G44" s="2">
        <v>0</v>
      </c>
      <c r="H44" s="2">
        <v>0</v>
      </c>
    </row>
    <row r="45" spans="1:8" s="1" customFormat="1" ht="12.75" x14ac:dyDescent="0.2">
      <c r="A45" s="1" t="str">
        <f t="shared" si="0"/>
        <v>2</v>
      </c>
      <c r="B45" s="1" t="str">
        <f t="shared" si="1"/>
        <v>02</v>
      </c>
      <c r="C45" s="1" t="s">
        <v>97</v>
      </c>
      <c r="D45" s="1" t="s">
        <v>98</v>
      </c>
      <c r="E45" s="1" t="s">
        <v>18</v>
      </c>
      <c r="F45" s="2">
        <v>80000</v>
      </c>
      <c r="G45" s="2">
        <v>45000</v>
      </c>
      <c r="H45" s="2">
        <v>40000</v>
      </c>
    </row>
    <row r="46" spans="1:8" s="1" customFormat="1" ht="12.75" x14ac:dyDescent="0.2">
      <c r="A46" s="1" t="str">
        <f t="shared" si="0"/>
        <v>2</v>
      </c>
      <c r="B46" s="1" t="str">
        <f t="shared" si="1"/>
        <v>02</v>
      </c>
      <c r="C46" s="1" t="s">
        <v>99</v>
      </c>
      <c r="D46" s="1" t="s">
        <v>100</v>
      </c>
      <c r="E46" s="1" t="s">
        <v>18</v>
      </c>
      <c r="F46" s="2">
        <v>0</v>
      </c>
      <c r="G46" s="2">
        <v>0</v>
      </c>
      <c r="H46" s="2">
        <v>0</v>
      </c>
    </row>
    <row r="47" spans="1:8" s="1" customFormat="1" ht="12.75" x14ac:dyDescent="0.2">
      <c r="A47" s="1" t="str">
        <f t="shared" si="0"/>
        <v>2</v>
      </c>
      <c r="B47" s="1" t="str">
        <f t="shared" si="1"/>
        <v>02</v>
      </c>
      <c r="C47" s="1" t="s">
        <v>101</v>
      </c>
      <c r="D47" s="1" t="s">
        <v>102</v>
      </c>
      <c r="E47" s="1" t="s">
        <v>35</v>
      </c>
      <c r="F47" s="2">
        <v>6000</v>
      </c>
      <c r="G47" s="2">
        <v>0</v>
      </c>
      <c r="H47" s="2">
        <v>0</v>
      </c>
    </row>
    <row r="48" spans="1:8" s="1" customFormat="1" ht="12.75" x14ac:dyDescent="0.2">
      <c r="A48" s="1" t="str">
        <f t="shared" si="0"/>
        <v>2</v>
      </c>
      <c r="B48" s="1" t="str">
        <f t="shared" si="1"/>
        <v>05</v>
      </c>
      <c r="C48" s="1" t="s">
        <v>103</v>
      </c>
      <c r="D48" s="1" t="s">
        <v>104</v>
      </c>
      <c r="E48" s="1" t="s">
        <v>18</v>
      </c>
      <c r="F48" s="2">
        <v>0</v>
      </c>
      <c r="G48" s="2">
        <v>0</v>
      </c>
      <c r="H48" s="2">
        <v>0</v>
      </c>
    </row>
    <row r="49" spans="1:8" s="1" customFormat="1" ht="12.75" x14ac:dyDescent="0.2">
      <c r="A49" s="1" t="str">
        <f t="shared" si="0"/>
        <v>1</v>
      </c>
      <c r="B49" s="1" t="str">
        <f t="shared" si="1"/>
        <v>01</v>
      </c>
      <c r="C49" s="1" t="s">
        <v>105</v>
      </c>
      <c r="D49" s="1" t="s">
        <v>106</v>
      </c>
      <c r="E49" s="1" t="s">
        <v>8</v>
      </c>
      <c r="F49" s="2">
        <v>88452.5</v>
      </c>
      <c r="G49" s="2">
        <v>86601.38</v>
      </c>
      <c r="H49" s="2">
        <v>86601.38</v>
      </c>
    </row>
    <row r="50" spans="1:8" s="1" customFormat="1" ht="12.75" x14ac:dyDescent="0.2">
      <c r="A50" s="1" t="str">
        <f t="shared" si="0"/>
        <v>1</v>
      </c>
      <c r="B50" s="1" t="str">
        <f t="shared" si="1"/>
        <v>01</v>
      </c>
      <c r="C50" s="1" t="s">
        <v>107</v>
      </c>
      <c r="D50" s="1" t="s">
        <v>108</v>
      </c>
      <c r="E50" s="1" t="s">
        <v>8</v>
      </c>
      <c r="F50" s="2">
        <v>289</v>
      </c>
      <c r="G50" s="2">
        <v>289</v>
      </c>
      <c r="H50" s="2">
        <v>289</v>
      </c>
    </row>
    <row r="51" spans="1:8" s="1" customFormat="1" ht="12.75" x14ac:dyDescent="0.2">
      <c r="A51" s="1" t="str">
        <f t="shared" si="0"/>
        <v>1</v>
      </c>
      <c r="B51" s="1" t="str">
        <f t="shared" si="1"/>
        <v>01</v>
      </c>
      <c r="C51" s="1" t="s">
        <v>109</v>
      </c>
      <c r="D51" s="1" t="s">
        <v>110</v>
      </c>
      <c r="E51" s="1" t="s">
        <v>8</v>
      </c>
      <c r="F51" s="2">
        <v>33105.1</v>
      </c>
      <c r="G51" s="2">
        <v>30485.95</v>
      </c>
      <c r="H51" s="2">
        <v>30485.95</v>
      </c>
    </row>
    <row r="52" spans="1:8" s="1" customFormat="1" ht="12.75" x14ac:dyDescent="0.2">
      <c r="A52" s="1" t="str">
        <f t="shared" si="0"/>
        <v>1</v>
      </c>
      <c r="B52" s="1" t="str">
        <f t="shared" si="1"/>
        <v>01</v>
      </c>
      <c r="C52" s="1" t="s">
        <v>111</v>
      </c>
      <c r="D52" s="1" t="s">
        <v>112</v>
      </c>
      <c r="E52" s="1" t="s">
        <v>8</v>
      </c>
      <c r="F52" s="2">
        <v>0</v>
      </c>
      <c r="G52" s="2">
        <v>0</v>
      </c>
      <c r="H52" s="2">
        <v>0</v>
      </c>
    </row>
    <row r="53" spans="1:8" s="1" customFormat="1" ht="12.75" x14ac:dyDescent="0.2">
      <c r="A53" s="1" t="str">
        <f t="shared" si="0"/>
        <v>1</v>
      </c>
      <c r="B53" s="1" t="str">
        <f t="shared" si="1"/>
        <v>02</v>
      </c>
      <c r="C53" s="1" t="s">
        <v>113</v>
      </c>
      <c r="D53" s="1" t="s">
        <v>114</v>
      </c>
      <c r="E53" s="1" t="s">
        <v>8</v>
      </c>
      <c r="F53" s="2">
        <v>8451.2900000000009</v>
      </c>
      <c r="G53" s="2">
        <v>8451.2900000000009</v>
      </c>
      <c r="H53" s="2">
        <v>8451.2900000000009</v>
      </c>
    </row>
    <row r="54" spans="1:8" s="1" customFormat="1" ht="12.75" x14ac:dyDescent="0.2">
      <c r="A54" s="1" t="str">
        <f t="shared" si="0"/>
        <v>1</v>
      </c>
      <c r="B54" s="1" t="str">
        <f t="shared" si="1"/>
        <v>02</v>
      </c>
      <c r="C54" s="1" t="s">
        <v>115</v>
      </c>
      <c r="D54" s="1" t="s">
        <v>116</v>
      </c>
      <c r="E54" s="1" t="s">
        <v>8</v>
      </c>
      <c r="F54" s="2">
        <v>50</v>
      </c>
      <c r="G54" s="2">
        <v>50</v>
      </c>
      <c r="H54" s="2">
        <v>50</v>
      </c>
    </row>
    <row r="55" spans="1:8" s="1" customFormat="1" ht="12.75" x14ac:dyDescent="0.2">
      <c r="A55" s="1" t="str">
        <f t="shared" si="0"/>
        <v>1</v>
      </c>
      <c r="B55" s="1" t="str">
        <f t="shared" si="1"/>
        <v>03</v>
      </c>
      <c r="C55" s="1" t="s">
        <v>117</v>
      </c>
      <c r="D55" s="1" t="s">
        <v>118</v>
      </c>
      <c r="E55" s="1" t="s">
        <v>18</v>
      </c>
      <c r="F55" s="2">
        <v>4000</v>
      </c>
      <c r="G55" s="2">
        <v>4000</v>
      </c>
      <c r="H55" s="2">
        <v>4000</v>
      </c>
    </row>
    <row r="56" spans="1:8" s="1" customFormat="1" ht="12.75" x14ac:dyDescent="0.2">
      <c r="A56" s="1" t="str">
        <f t="shared" si="0"/>
        <v>1</v>
      </c>
      <c r="B56" s="1" t="str">
        <f t="shared" si="1"/>
        <v>03</v>
      </c>
      <c r="C56" s="1" t="s">
        <v>119</v>
      </c>
      <c r="D56" s="1" t="s">
        <v>120</v>
      </c>
      <c r="E56" s="1" t="s">
        <v>18</v>
      </c>
      <c r="F56" s="2">
        <v>5500</v>
      </c>
      <c r="G56" s="2">
        <v>5500</v>
      </c>
      <c r="H56" s="2">
        <v>5500</v>
      </c>
    </row>
    <row r="57" spans="1:8" s="1" customFormat="1" ht="12.75" x14ac:dyDescent="0.2">
      <c r="A57" s="1" t="str">
        <f t="shared" si="0"/>
        <v>1</v>
      </c>
      <c r="B57" s="1" t="str">
        <f t="shared" si="1"/>
        <v>03</v>
      </c>
      <c r="C57" s="1" t="s">
        <v>121</v>
      </c>
      <c r="D57" s="1" t="s">
        <v>122</v>
      </c>
      <c r="E57" s="1" t="s">
        <v>123</v>
      </c>
      <c r="F57" s="2">
        <v>200</v>
      </c>
      <c r="G57" s="2">
        <v>200</v>
      </c>
      <c r="H57" s="2">
        <v>200</v>
      </c>
    </row>
    <row r="58" spans="1:8" s="1" customFormat="1" ht="12.75" x14ac:dyDescent="0.2">
      <c r="A58" s="1" t="str">
        <f t="shared" si="0"/>
        <v>1</v>
      </c>
      <c r="B58" s="1" t="str">
        <f t="shared" si="1"/>
        <v>03</v>
      </c>
      <c r="C58" s="1" t="s">
        <v>124</v>
      </c>
      <c r="D58" s="1" t="s">
        <v>125</v>
      </c>
      <c r="E58" s="1" t="s">
        <v>18</v>
      </c>
      <c r="F58" s="2">
        <v>70000</v>
      </c>
      <c r="G58" s="2">
        <v>70000</v>
      </c>
      <c r="H58" s="2">
        <v>70000</v>
      </c>
    </row>
    <row r="59" spans="1:8" s="1" customFormat="1" ht="12.75" x14ac:dyDescent="0.2">
      <c r="A59" s="1" t="str">
        <f t="shared" si="0"/>
        <v>1</v>
      </c>
      <c r="B59" s="1" t="str">
        <f t="shared" si="1"/>
        <v>03</v>
      </c>
      <c r="C59" s="1" t="s">
        <v>126</v>
      </c>
      <c r="D59" s="1" t="s">
        <v>127</v>
      </c>
      <c r="E59" s="1" t="s">
        <v>18</v>
      </c>
      <c r="F59" s="2">
        <v>3000</v>
      </c>
      <c r="G59" s="2">
        <v>3000</v>
      </c>
      <c r="H59" s="2">
        <v>3000</v>
      </c>
    </row>
    <row r="60" spans="1:8" s="1" customFormat="1" ht="12.75" x14ac:dyDescent="0.2">
      <c r="A60" s="1" t="str">
        <f t="shared" si="0"/>
        <v>1</v>
      </c>
      <c r="B60" s="1" t="str">
        <f t="shared" si="1"/>
        <v>03</v>
      </c>
      <c r="C60" s="1" t="s">
        <v>128</v>
      </c>
      <c r="D60" s="1" t="s">
        <v>129</v>
      </c>
      <c r="E60" s="1" t="s">
        <v>18</v>
      </c>
      <c r="F60" s="2">
        <v>1000</v>
      </c>
      <c r="G60" s="2">
        <v>1000</v>
      </c>
      <c r="H60" s="2">
        <v>1000</v>
      </c>
    </row>
    <row r="61" spans="1:8" s="1" customFormat="1" ht="12.75" x14ac:dyDescent="0.2">
      <c r="A61" s="1" t="str">
        <f t="shared" si="0"/>
        <v>1</v>
      </c>
      <c r="B61" s="1" t="str">
        <f t="shared" si="1"/>
        <v>10</v>
      </c>
      <c r="C61" s="1" t="s">
        <v>130</v>
      </c>
      <c r="D61" s="1" t="s">
        <v>131</v>
      </c>
      <c r="E61" s="1" t="s">
        <v>18</v>
      </c>
      <c r="F61" s="2">
        <v>0</v>
      </c>
      <c r="G61" s="2">
        <v>0</v>
      </c>
      <c r="H61" s="2">
        <v>0</v>
      </c>
    </row>
    <row r="62" spans="1:8" s="1" customFormat="1" ht="12.75" x14ac:dyDescent="0.2">
      <c r="A62" s="1" t="str">
        <f t="shared" si="0"/>
        <v>1</v>
      </c>
      <c r="B62" s="1" t="str">
        <f t="shared" si="1"/>
        <v>10</v>
      </c>
      <c r="C62" s="1" t="s">
        <v>132</v>
      </c>
      <c r="D62" s="1" t="s">
        <v>133</v>
      </c>
      <c r="E62" s="1" t="s">
        <v>18</v>
      </c>
      <c r="F62" s="2">
        <v>0</v>
      </c>
      <c r="G62" s="2">
        <v>0</v>
      </c>
      <c r="H62" s="2">
        <v>0</v>
      </c>
    </row>
    <row r="63" spans="1:8" s="1" customFormat="1" ht="12.75" x14ac:dyDescent="0.2">
      <c r="A63" s="1" t="str">
        <f t="shared" si="0"/>
        <v>1</v>
      </c>
      <c r="B63" s="1" t="str">
        <f t="shared" si="1"/>
        <v>01</v>
      </c>
      <c r="C63" s="1" t="s">
        <v>134</v>
      </c>
      <c r="D63" s="1" t="s">
        <v>135</v>
      </c>
      <c r="E63" s="1" t="s">
        <v>8</v>
      </c>
      <c r="F63" s="2">
        <v>53042.61</v>
      </c>
      <c r="G63" s="2">
        <v>62444.2</v>
      </c>
      <c r="H63" s="2">
        <v>62444.2</v>
      </c>
    </row>
    <row r="64" spans="1:8" s="1" customFormat="1" ht="12.75" x14ac:dyDescent="0.2">
      <c r="A64" s="1" t="str">
        <f t="shared" si="0"/>
        <v>1</v>
      </c>
      <c r="B64" s="1" t="str">
        <f t="shared" si="1"/>
        <v>01</v>
      </c>
      <c r="C64" s="1" t="s">
        <v>136</v>
      </c>
      <c r="D64" s="1" t="s">
        <v>75</v>
      </c>
      <c r="E64" s="1" t="s">
        <v>8</v>
      </c>
      <c r="F64" s="2">
        <v>15800.85</v>
      </c>
      <c r="G64" s="2">
        <v>18587.45</v>
      </c>
      <c r="H64" s="2">
        <v>18587.45</v>
      </c>
    </row>
    <row r="65" spans="1:8" s="1" customFormat="1" ht="12.75" x14ac:dyDescent="0.2">
      <c r="A65" s="1" t="str">
        <f t="shared" si="0"/>
        <v>1</v>
      </c>
      <c r="B65" s="1" t="str">
        <f t="shared" si="1"/>
        <v>01</v>
      </c>
      <c r="C65" s="1" t="s">
        <v>137</v>
      </c>
      <c r="D65" s="1" t="s">
        <v>138</v>
      </c>
      <c r="E65" s="1" t="s">
        <v>8</v>
      </c>
      <c r="F65" s="2">
        <v>700</v>
      </c>
      <c r="G65" s="2">
        <v>700</v>
      </c>
      <c r="H65" s="2">
        <v>700</v>
      </c>
    </row>
    <row r="66" spans="1:8" s="1" customFormat="1" ht="12.75" x14ac:dyDescent="0.2">
      <c r="A66" s="1" t="str">
        <f t="shared" si="0"/>
        <v>1</v>
      </c>
      <c r="B66" s="1" t="str">
        <f t="shared" si="1"/>
        <v>01</v>
      </c>
      <c r="C66" s="1" t="s">
        <v>139</v>
      </c>
      <c r="D66" s="1" t="s">
        <v>140</v>
      </c>
      <c r="E66" s="1" t="s">
        <v>141</v>
      </c>
      <c r="F66" s="2">
        <v>3000</v>
      </c>
      <c r="G66" s="2">
        <v>3000</v>
      </c>
      <c r="H66" s="2">
        <v>3000</v>
      </c>
    </row>
    <row r="67" spans="1:8" s="1" customFormat="1" ht="12.75" x14ac:dyDescent="0.2">
      <c r="A67" s="1" t="str">
        <f t="shared" ref="A67:A130" si="2">MID(C67,5,1)</f>
        <v>1</v>
      </c>
      <c r="B67" s="1" t="str">
        <f t="shared" ref="B67:B130" si="3">MID(C67,7,2)</f>
        <v>02</v>
      </c>
      <c r="C67" s="1" t="s">
        <v>142</v>
      </c>
      <c r="D67" s="1" t="s">
        <v>143</v>
      </c>
      <c r="E67" s="1" t="s">
        <v>8</v>
      </c>
      <c r="F67" s="2">
        <v>4630.4799999999996</v>
      </c>
      <c r="G67" s="2">
        <v>5445.33</v>
      </c>
      <c r="H67" s="2">
        <v>5445.33</v>
      </c>
    </row>
    <row r="68" spans="1:8" s="1" customFormat="1" ht="12.75" x14ac:dyDescent="0.2">
      <c r="A68" s="1" t="str">
        <f t="shared" si="2"/>
        <v>1</v>
      </c>
      <c r="B68" s="1" t="str">
        <f t="shared" si="3"/>
        <v>02</v>
      </c>
      <c r="C68" s="1" t="s">
        <v>144</v>
      </c>
      <c r="D68" s="1" t="s">
        <v>145</v>
      </c>
      <c r="E68" s="1" t="s">
        <v>141</v>
      </c>
      <c r="F68" s="2">
        <v>18000</v>
      </c>
      <c r="G68" s="2">
        <v>18000</v>
      </c>
      <c r="H68" s="2">
        <v>18000</v>
      </c>
    </row>
    <row r="69" spans="1:8" s="1" customFormat="1" ht="12.75" x14ac:dyDescent="0.2">
      <c r="A69" s="1" t="str">
        <f t="shared" si="2"/>
        <v>1</v>
      </c>
      <c r="B69" s="1" t="str">
        <f t="shared" si="3"/>
        <v>03</v>
      </c>
      <c r="C69" s="1" t="s">
        <v>146</v>
      </c>
      <c r="D69" s="1" t="s">
        <v>147</v>
      </c>
      <c r="E69" s="1" t="s">
        <v>141</v>
      </c>
      <c r="F69" s="2">
        <v>2500</v>
      </c>
      <c r="G69" s="2">
        <v>2500</v>
      </c>
      <c r="H69" s="2">
        <v>2500</v>
      </c>
    </row>
    <row r="70" spans="1:8" s="1" customFormat="1" ht="12.75" x14ac:dyDescent="0.2">
      <c r="A70" s="1" t="str">
        <f t="shared" si="2"/>
        <v>1</v>
      </c>
      <c r="B70" s="1" t="str">
        <f t="shared" si="3"/>
        <v>03</v>
      </c>
      <c r="C70" s="1" t="s">
        <v>148</v>
      </c>
      <c r="D70" s="1" t="s">
        <v>149</v>
      </c>
      <c r="E70" s="1" t="s">
        <v>141</v>
      </c>
      <c r="F70" s="2">
        <v>2695.8</v>
      </c>
      <c r="G70" s="2">
        <v>2695.8</v>
      </c>
      <c r="H70" s="2">
        <v>2695.8</v>
      </c>
    </row>
    <row r="71" spans="1:8" s="1" customFormat="1" ht="12.75" x14ac:dyDescent="0.2">
      <c r="A71" s="1" t="str">
        <f t="shared" si="2"/>
        <v>1</v>
      </c>
      <c r="B71" s="1" t="str">
        <f t="shared" si="3"/>
        <v>03</v>
      </c>
      <c r="C71" s="1" t="s">
        <v>150</v>
      </c>
      <c r="D71" s="1" t="s">
        <v>151</v>
      </c>
      <c r="E71" s="1" t="s">
        <v>141</v>
      </c>
      <c r="F71" s="2">
        <v>2300</v>
      </c>
      <c r="G71" s="2">
        <v>2300</v>
      </c>
      <c r="H71" s="2">
        <v>2300</v>
      </c>
    </row>
    <row r="72" spans="1:8" s="1" customFormat="1" ht="12.75" x14ac:dyDescent="0.2">
      <c r="A72" s="1" t="str">
        <f t="shared" si="2"/>
        <v>1</v>
      </c>
      <c r="B72" s="1" t="str">
        <f t="shared" si="3"/>
        <v>03</v>
      </c>
      <c r="C72" s="1" t="s">
        <v>152</v>
      </c>
      <c r="D72" s="1" t="s">
        <v>153</v>
      </c>
      <c r="E72" s="1" t="s">
        <v>141</v>
      </c>
      <c r="F72" s="2">
        <v>4500</v>
      </c>
      <c r="G72" s="2">
        <v>4500</v>
      </c>
      <c r="H72" s="2">
        <v>4500</v>
      </c>
    </row>
    <row r="73" spans="1:8" s="1" customFormat="1" ht="12.75" x14ac:dyDescent="0.2">
      <c r="A73" s="1" t="str">
        <f t="shared" si="2"/>
        <v>1</v>
      </c>
      <c r="B73" s="1" t="str">
        <f t="shared" si="3"/>
        <v>03</v>
      </c>
      <c r="C73" s="1" t="s">
        <v>154</v>
      </c>
      <c r="D73" s="1" t="s">
        <v>155</v>
      </c>
      <c r="E73" s="1" t="s">
        <v>141</v>
      </c>
      <c r="F73" s="2">
        <v>1700</v>
      </c>
      <c r="G73" s="2">
        <v>1700</v>
      </c>
      <c r="H73" s="2">
        <v>1700</v>
      </c>
    </row>
    <row r="74" spans="1:8" s="1" customFormat="1" ht="12.75" x14ac:dyDescent="0.2">
      <c r="A74" s="1" t="str">
        <f t="shared" si="2"/>
        <v>1</v>
      </c>
      <c r="B74" s="1" t="str">
        <f t="shared" si="3"/>
        <v>03</v>
      </c>
      <c r="C74" s="1" t="s">
        <v>156</v>
      </c>
      <c r="D74" s="1" t="s">
        <v>157</v>
      </c>
      <c r="E74" s="1" t="s">
        <v>141</v>
      </c>
      <c r="F74" s="2">
        <v>2730</v>
      </c>
      <c r="G74" s="2">
        <v>2730</v>
      </c>
      <c r="H74" s="2">
        <v>2730</v>
      </c>
    </row>
    <row r="75" spans="1:8" s="1" customFormat="1" ht="12.75" x14ac:dyDescent="0.2">
      <c r="A75" s="1" t="str">
        <f t="shared" si="2"/>
        <v>2</v>
      </c>
      <c r="B75" s="1" t="str">
        <f t="shared" si="3"/>
        <v>02</v>
      </c>
      <c r="C75" s="1" t="s">
        <v>158</v>
      </c>
      <c r="D75" s="1" t="s">
        <v>159</v>
      </c>
      <c r="E75" s="1" t="s">
        <v>160</v>
      </c>
      <c r="F75" s="2">
        <v>6000</v>
      </c>
      <c r="G75" s="2">
        <v>0</v>
      </c>
      <c r="H75" s="2">
        <v>0</v>
      </c>
    </row>
    <row r="76" spans="1:8" s="1" customFormat="1" ht="12.75" x14ac:dyDescent="0.2">
      <c r="A76" s="1" t="str">
        <f t="shared" si="2"/>
        <v>2</v>
      </c>
      <c r="B76" s="1" t="str">
        <f t="shared" si="3"/>
        <v>05</v>
      </c>
      <c r="C76" s="1" t="s">
        <v>161</v>
      </c>
      <c r="D76" s="1" t="s">
        <v>162</v>
      </c>
      <c r="E76" s="1" t="s">
        <v>35</v>
      </c>
      <c r="F76" s="2">
        <v>0</v>
      </c>
      <c r="G76" s="2">
        <v>0</v>
      </c>
      <c r="H76" s="2">
        <v>0</v>
      </c>
    </row>
    <row r="77" spans="1:8" s="1" customFormat="1" ht="12.75" x14ac:dyDescent="0.2">
      <c r="A77" s="1" t="str">
        <f t="shared" si="2"/>
        <v>1</v>
      </c>
      <c r="B77" s="1" t="str">
        <f t="shared" si="3"/>
        <v>01</v>
      </c>
      <c r="C77" s="1" t="s">
        <v>163</v>
      </c>
      <c r="D77" s="1" t="s">
        <v>164</v>
      </c>
      <c r="E77" s="1" t="s">
        <v>8</v>
      </c>
      <c r="F77" s="2">
        <v>1000</v>
      </c>
      <c r="G77" s="2">
        <v>1000</v>
      </c>
      <c r="H77" s="2">
        <v>1000</v>
      </c>
    </row>
    <row r="78" spans="1:8" s="1" customFormat="1" ht="12.75" x14ac:dyDescent="0.2">
      <c r="A78" s="1" t="str">
        <f t="shared" si="2"/>
        <v>1</v>
      </c>
      <c r="B78" s="1" t="str">
        <f t="shared" si="3"/>
        <v>01</v>
      </c>
      <c r="C78" s="1" t="s">
        <v>165</v>
      </c>
      <c r="D78" s="1" t="s">
        <v>166</v>
      </c>
      <c r="E78" s="1" t="s">
        <v>8</v>
      </c>
      <c r="F78" s="2">
        <v>47812.94</v>
      </c>
      <c r="G78" s="2">
        <v>47812.94</v>
      </c>
      <c r="H78" s="2">
        <v>47812.94</v>
      </c>
    </row>
    <row r="79" spans="1:8" s="1" customFormat="1" ht="12.75" x14ac:dyDescent="0.2">
      <c r="A79" s="1" t="str">
        <f t="shared" si="2"/>
        <v>1</v>
      </c>
      <c r="B79" s="1" t="str">
        <f t="shared" si="3"/>
        <v>01</v>
      </c>
      <c r="C79" s="1" t="s">
        <v>167</v>
      </c>
      <c r="D79" s="1" t="s">
        <v>168</v>
      </c>
      <c r="E79" s="1" t="s">
        <v>8</v>
      </c>
      <c r="F79" s="2">
        <v>55199.19</v>
      </c>
      <c r="G79" s="2">
        <v>55199.19</v>
      </c>
      <c r="H79" s="2">
        <v>55199.19</v>
      </c>
    </row>
    <row r="80" spans="1:8" s="1" customFormat="1" ht="12.75" x14ac:dyDescent="0.2">
      <c r="A80" s="1" t="str">
        <f t="shared" si="2"/>
        <v>1</v>
      </c>
      <c r="B80" s="1" t="str">
        <f t="shared" si="3"/>
        <v>01</v>
      </c>
      <c r="C80" s="1" t="s">
        <v>169</v>
      </c>
      <c r="D80" s="1" t="s">
        <v>170</v>
      </c>
      <c r="E80" s="1" t="s">
        <v>8</v>
      </c>
      <c r="F80" s="2">
        <v>17741.330000000002</v>
      </c>
      <c r="G80" s="2">
        <v>17741.330000000002</v>
      </c>
      <c r="H80" s="2">
        <v>17741.330000000002</v>
      </c>
    </row>
    <row r="81" spans="1:8" s="1" customFormat="1" ht="12.75" x14ac:dyDescent="0.2">
      <c r="A81" s="1" t="str">
        <f t="shared" si="2"/>
        <v>1</v>
      </c>
      <c r="B81" s="1" t="str">
        <f t="shared" si="3"/>
        <v>01</v>
      </c>
      <c r="C81" s="1" t="s">
        <v>171</v>
      </c>
      <c r="D81" s="1" t="s">
        <v>172</v>
      </c>
      <c r="E81" s="1" t="s">
        <v>8</v>
      </c>
      <c r="F81" s="2">
        <v>589.78</v>
      </c>
      <c r="G81" s="2">
        <v>589.78</v>
      </c>
      <c r="H81" s="2">
        <v>589.78</v>
      </c>
    </row>
    <row r="82" spans="1:8" s="1" customFormat="1" ht="12.75" x14ac:dyDescent="0.2">
      <c r="A82" s="1" t="str">
        <f t="shared" si="2"/>
        <v>1</v>
      </c>
      <c r="B82" s="1" t="str">
        <f t="shared" si="3"/>
        <v>01</v>
      </c>
      <c r="C82" s="1" t="s">
        <v>173</v>
      </c>
      <c r="D82" s="1" t="s">
        <v>174</v>
      </c>
      <c r="E82" s="1" t="s">
        <v>8</v>
      </c>
      <c r="F82" s="2">
        <v>18096.54</v>
      </c>
      <c r="G82" s="2">
        <v>18096.54</v>
      </c>
      <c r="H82" s="2">
        <v>18096.54</v>
      </c>
    </row>
    <row r="83" spans="1:8" s="1" customFormat="1" ht="12.75" x14ac:dyDescent="0.2">
      <c r="A83" s="1" t="str">
        <f t="shared" si="2"/>
        <v>1</v>
      </c>
      <c r="B83" s="1" t="str">
        <f t="shared" si="3"/>
        <v>01</v>
      </c>
      <c r="C83" s="1" t="s">
        <v>175</v>
      </c>
      <c r="D83" s="1" t="s">
        <v>176</v>
      </c>
      <c r="E83" s="1" t="s">
        <v>8</v>
      </c>
      <c r="F83" s="2">
        <v>3000</v>
      </c>
      <c r="G83" s="2">
        <v>3000</v>
      </c>
      <c r="H83" s="2">
        <v>3000</v>
      </c>
    </row>
    <row r="84" spans="1:8" s="1" customFormat="1" ht="12.75" x14ac:dyDescent="0.2">
      <c r="A84" s="1" t="str">
        <f t="shared" si="2"/>
        <v>1</v>
      </c>
      <c r="B84" s="1" t="str">
        <f t="shared" si="3"/>
        <v>01</v>
      </c>
      <c r="C84" s="1" t="s">
        <v>177</v>
      </c>
      <c r="D84" s="1" t="s">
        <v>178</v>
      </c>
      <c r="E84" s="1" t="s">
        <v>8</v>
      </c>
      <c r="F84" s="2">
        <v>12000</v>
      </c>
      <c r="G84" s="2">
        <v>12000</v>
      </c>
      <c r="H84" s="2">
        <v>12000</v>
      </c>
    </row>
    <row r="85" spans="1:8" s="1" customFormat="1" ht="12.75" x14ac:dyDescent="0.2">
      <c r="A85" s="1" t="str">
        <f t="shared" si="2"/>
        <v>1</v>
      </c>
      <c r="B85" s="1" t="str">
        <f t="shared" si="3"/>
        <v>02</v>
      </c>
      <c r="C85" s="1" t="s">
        <v>179</v>
      </c>
      <c r="D85" s="1" t="s">
        <v>180</v>
      </c>
      <c r="E85" s="1" t="s">
        <v>8</v>
      </c>
      <c r="F85" s="2">
        <v>6199.94</v>
      </c>
      <c r="G85" s="2">
        <v>6199.94</v>
      </c>
      <c r="H85" s="2">
        <v>6199.94</v>
      </c>
    </row>
    <row r="86" spans="1:8" s="1" customFormat="1" ht="12.75" x14ac:dyDescent="0.2">
      <c r="A86" s="1" t="str">
        <f t="shared" si="2"/>
        <v>1</v>
      </c>
      <c r="B86" s="1" t="str">
        <f t="shared" si="3"/>
        <v>10</v>
      </c>
      <c r="C86" s="1" t="s">
        <v>181</v>
      </c>
      <c r="D86" s="1" t="s">
        <v>182</v>
      </c>
      <c r="E86" s="1" t="s">
        <v>8</v>
      </c>
      <c r="F86" s="2">
        <v>7070.1</v>
      </c>
      <c r="G86" s="2">
        <v>7070.1</v>
      </c>
      <c r="H86" s="2">
        <v>7070.1</v>
      </c>
    </row>
    <row r="87" spans="1:8" s="1" customFormat="1" ht="12.75" x14ac:dyDescent="0.2">
      <c r="A87" s="1" t="str">
        <f t="shared" si="2"/>
        <v>1</v>
      </c>
      <c r="B87" s="1" t="str">
        <f t="shared" si="3"/>
        <v>10</v>
      </c>
      <c r="C87" s="1" t="s">
        <v>183</v>
      </c>
      <c r="D87" s="1" t="s">
        <v>184</v>
      </c>
      <c r="E87" s="1" t="s">
        <v>8</v>
      </c>
      <c r="F87" s="2">
        <v>0</v>
      </c>
      <c r="G87" s="2">
        <v>0</v>
      </c>
      <c r="H87" s="2">
        <v>0</v>
      </c>
    </row>
    <row r="88" spans="1:8" s="1" customFormat="1" ht="12.75" x14ac:dyDescent="0.2">
      <c r="A88" s="1" t="str">
        <f t="shared" si="2"/>
        <v>1</v>
      </c>
      <c r="B88" s="1" t="str">
        <f t="shared" si="3"/>
        <v>10</v>
      </c>
      <c r="C88" s="1" t="s">
        <v>185</v>
      </c>
      <c r="D88" s="1" t="s">
        <v>186</v>
      </c>
      <c r="E88" s="1" t="s">
        <v>8</v>
      </c>
      <c r="F88" s="2">
        <v>0</v>
      </c>
      <c r="G88" s="2">
        <v>0</v>
      </c>
      <c r="H88" s="2">
        <v>0</v>
      </c>
    </row>
    <row r="89" spans="1:8" s="1" customFormat="1" ht="12.75" x14ac:dyDescent="0.2">
      <c r="A89" s="1" t="str">
        <f t="shared" si="2"/>
        <v>1</v>
      </c>
      <c r="B89" s="1" t="str">
        <f t="shared" si="3"/>
        <v>10</v>
      </c>
      <c r="C89" s="1" t="s">
        <v>187</v>
      </c>
      <c r="D89" s="1" t="s">
        <v>188</v>
      </c>
      <c r="E89" s="1" t="s">
        <v>8</v>
      </c>
      <c r="F89" s="2">
        <v>0</v>
      </c>
      <c r="G89" s="2">
        <v>0</v>
      </c>
      <c r="H89" s="2">
        <v>0</v>
      </c>
    </row>
    <row r="90" spans="1:8" s="1" customFormat="1" ht="12.75" x14ac:dyDescent="0.2">
      <c r="A90" s="1" t="str">
        <f t="shared" si="2"/>
        <v>1</v>
      </c>
      <c r="B90" s="1" t="str">
        <f t="shared" si="3"/>
        <v>10</v>
      </c>
      <c r="C90" s="1" t="s">
        <v>189</v>
      </c>
      <c r="D90" s="1" t="s">
        <v>190</v>
      </c>
      <c r="E90" s="1" t="s">
        <v>8</v>
      </c>
      <c r="F90" s="2">
        <v>0</v>
      </c>
      <c r="G90" s="2">
        <v>0</v>
      </c>
      <c r="H90" s="2">
        <v>0</v>
      </c>
    </row>
    <row r="91" spans="1:8" s="1" customFormat="1" ht="12.75" x14ac:dyDescent="0.2">
      <c r="A91" s="1" t="str">
        <f t="shared" si="2"/>
        <v>1</v>
      </c>
      <c r="B91" s="1" t="str">
        <f t="shared" si="3"/>
        <v>01</v>
      </c>
      <c r="C91" s="1" t="s">
        <v>191</v>
      </c>
      <c r="D91" s="1" t="s">
        <v>192</v>
      </c>
      <c r="E91" s="1" t="s">
        <v>8</v>
      </c>
      <c r="F91" s="2">
        <v>6000</v>
      </c>
      <c r="G91" s="2">
        <v>6000</v>
      </c>
      <c r="H91" s="2">
        <v>6000</v>
      </c>
    </row>
    <row r="92" spans="1:8" s="1" customFormat="1" ht="12.75" x14ac:dyDescent="0.2">
      <c r="A92" s="1" t="str">
        <f t="shared" si="2"/>
        <v>1</v>
      </c>
      <c r="B92" s="1" t="str">
        <f t="shared" si="3"/>
        <v>03</v>
      </c>
      <c r="C92" s="1" t="s">
        <v>193</v>
      </c>
      <c r="D92" s="1" t="s">
        <v>194</v>
      </c>
      <c r="E92" s="1" t="s">
        <v>15</v>
      </c>
      <c r="F92" s="2">
        <v>10000</v>
      </c>
      <c r="G92" s="2">
        <v>10000</v>
      </c>
      <c r="H92" s="2">
        <v>10000</v>
      </c>
    </row>
    <row r="93" spans="1:8" s="1" customFormat="1" ht="12.75" x14ac:dyDescent="0.2">
      <c r="A93" s="1" t="str">
        <f t="shared" si="2"/>
        <v>1</v>
      </c>
      <c r="B93" s="1" t="str">
        <f t="shared" si="3"/>
        <v>03</v>
      </c>
      <c r="C93" s="1" t="s">
        <v>195</v>
      </c>
      <c r="D93" s="1" t="s">
        <v>196</v>
      </c>
      <c r="E93" s="1" t="s">
        <v>35</v>
      </c>
      <c r="F93" s="2">
        <v>2500</v>
      </c>
      <c r="G93" s="2">
        <v>2500</v>
      </c>
      <c r="H93" s="2">
        <v>2500</v>
      </c>
    </row>
    <row r="94" spans="1:8" s="1" customFormat="1" ht="12.75" x14ac:dyDescent="0.2">
      <c r="A94" s="1" t="str">
        <f t="shared" si="2"/>
        <v>1</v>
      </c>
      <c r="B94" s="1" t="str">
        <f t="shared" si="3"/>
        <v>03</v>
      </c>
      <c r="C94" s="1" t="s">
        <v>197</v>
      </c>
      <c r="D94" s="1" t="s">
        <v>198</v>
      </c>
      <c r="E94" s="1" t="s">
        <v>18</v>
      </c>
      <c r="F94" s="2">
        <v>33600</v>
      </c>
      <c r="G94" s="2">
        <v>33600</v>
      </c>
      <c r="H94" s="2">
        <v>33600</v>
      </c>
    </row>
    <row r="95" spans="1:8" s="1" customFormat="1" ht="12.75" x14ac:dyDescent="0.2">
      <c r="A95" s="1" t="str">
        <f t="shared" si="2"/>
        <v>1</v>
      </c>
      <c r="B95" s="1" t="str">
        <f t="shared" si="3"/>
        <v>03</v>
      </c>
      <c r="C95" s="1" t="s">
        <v>199</v>
      </c>
      <c r="D95" s="1" t="s">
        <v>200</v>
      </c>
      <c r="E95" s="1" t="s">
        <v>18</v>
      </c>
      <c r="F95" s="2">
        <v>12180</v>
      </c>
      <c r="G95" s="2">
        <v>12180</v>
      </c>
      <c r="H95" s="2">
        <v>12180</v>
      </c>
    </row>
    <row r="96" spans="1:8" s="1" customFormat="1" ht="12.75" x14ac:dyDescent="0.2">
      <c r="A96" s="1" t="str">
        <f t="shared" si="2"/>
        <v>1</v>
      </c>
      <c r="B96" s="1" t="str">
        <f t="shared" si="3"/>
        <v>03</v>
      </c>
      <c r="C96" s="1" t="s">
        <v>201</v>
      </c>
      <c r="D96" s="1" t="s">
        <v>202</v>
      </c>
      <c r="E96" s="1" t="s">
        <v>35</v>
      </c>
      <c r="F96" s="2">
        <v>23000</v>
      </c>
      <c r="G96" s="2">
        <v>23000</v>
      </c>
      <c r="H96" s="2">
        <v>23000</v>
      </c>
    </row>
    <row r="97" spans="1:8" s="1" customFormat="1" ht="12.75" x14ac:dyDescent="0.2">
      <c r="A97" s="1" t="str">
        <f t="shared" si="2"/>
        <v>1</v>
      </c>
      <c r="B97" s="1" t="str">
        <f t="shared" si="3"/>
        <v>03</v>
      </c>
      <c r="C97" s="1" t="s">
        <v>203</v>
      </c>
      <c r="D97" s="1" t="s">
        <v>204</v>
      </c>
      <c r="E97" s="1" t="s">
        <v>18</v>
      </c>
      <c r="F97" s="2">
        <v>2300</v>
      </c>
      <c r="G97" s="2">
        <v>2300</v>
      </c>
      <c r="H97" s="2">
        <v>2300</v>
      </c>
    </row>
    <row r="98" spans="1:8" s="1" customFormat="1" ht="12.75" x14ac:dyDescent="0.2">
      <c r="A98" s="1" t="str">
        <f t="shared" si="2"/>
        <v>1</v>
      </c>
      <c r="B98" s="1" t="str">
        <f t="shared" si="3"/>
        <v>03</v>
      </c>
      <c r="C98" s="1" t="s">
        <v>205</v>
      </c>
      <c r="D98" s="1" t="s">
        <v>206</v>
      </c>
      <c r="E98" s="1" t="s">
        <v>18</v>
      </c>
      <c r="F98" s="2">
        <v>5700</v>
      </c>
      <c r="G98" s="2">
        <v>5700</v>
      </c>
      <c r="H98" s="2">
        <v>5700</v>
      </c>
    </row>
    <row r="99" spans="1:8" s="1" customFormat="1" ht="12.75" x14ac:dyDescent="0.2">
      <c r="A99" s="1" t="str">
        <f t="shared" si="2"/>
        <v>1</v>
      </c>
      <c r="B99" s="1" t="str">
        <f t="shared" si="3"/>
        <v>03</v>
      </c>
      <c r="C99" s="1" t="s">
        <v>207</v>
      </c>
      <c r="D99" s="1" t="s">
        <v>208</v>
      </c>
      <c r="E99" s="1" t="s">
        <v>35</v>
      </c>
      <c r="F99" s="2">
        <v>25000</v>
      </c>
      <c r="G99" s="2">
        <v>20000</v>
      </c>
      <c r="H99" s="2">
        <v>25000</v>
      </c>
    </row>
    <row r="100" spans="1:8" s="1" customFormat="1" ht="12.75" x14ac:dyDescent="0.2">
      <c r="A100" s="1" t="str">
        <f t="shared" si="2"/>
        <v>1</v>
      </c>
      <c r="B100" s="1" t="str">
        <f t="shared" si="3"/>
        <v>03</v>
      </c>
      <c r="C100" s="1" t="s">
        <v>209</v>
      </c>
      <c r="D100" s="1" t="s">
        <v>210</v>
      </c>
      <c r="E100" s="1" t="s">
        <v>35</v>
      </c>
      <c r="F100" s="2">
        <v>12000</v>
      </c>
      <c r="G100" s="2">
        <v>12000</v>
      </c>
      <c r="H100" s="2">
        <v>12000</v>
      </c>
    </row>
    <row r="101" spans="1:8" s="1" customFormat="1" ht="12.75" x14ac:dyDescent="0.2">
      <c r="A101" s="1" t="str">
        <f t="shared" si="2"/>
        <v>1</v>
      </c>
      <c r="B101" s="1" t="str">
        <f t="shared" si="3"/>
        <v>03</v>
      </c>
      <c r="C101" s="1" t="s">
        <v>211</v>
      </c>
      <c r="D101" s="1" t="s">
        <v>212</v>
      </c>
      <c r="E101" s="1" t="s">
        <v>15</v>
      </c>
      <c r="F101" s="2">
        <v>500</v>
      </c>
      <c r="G101" s="2">
        <v>500</v>
      </c>
      <c r="H101" s="2">
        <v>500</v>
      </c>
    </row>
    <row r="102" spans="1:8" s="1" customFormat="1" ht="12.75" x14ac:dyDescent="0.2">
      <c r="A102" s="1" t="str">
        <f t="shared" si="2"/>
        <v>1</v>
      </c>
      <c r="B102" s="1" t="str">
        <f t="shared" si="3"/>
        <v>03</v>
      </c>
      <c r="C102" s="1" t="s">
        <v>213</v>
      </c>
      <c r="D102" s="1" t="s">
        <v>214</v>
      </c>
      <c r="E102" s="1" t="s">
        <v>160</v>
      </c>
      <c r="F102" s="2">
        <v>1000</v>
      </c>
      <c r="G102" s="2">
        <v>1000</v>
      </c>
      <c r="H102" s="2">
        <v>1000</v>
      </c>
    </row>
    <row r="103" spans="1:8" s="1" customFormat="1" ht="12.75" x14ac:dyDescent="0.2">
      <c r="A103" s="1" t="str">
        <f t="shared" si="2"/>
        <v>1</v>
      </c>
      <c r="B103" s="1" t="str">
        <f t="shared" si="3"/>
        <v>03</v>
      </c>
      <c r="C103" s="1" t="s">
        <v>215</v>
      </c>
      <c r="D103" s="1" t="s">
        <v>216</v>
      </c>
      <c r="E103" s="1" t="s">
        <v>8</v>
      </c>
      <c r="F103" s="2">
        <v>1500</v>
      </c>
      <c r="G103" s="2">
        <v>1500</v>
      </c>
      <c r="H103" s="2">
        <v>1500</v>
      </c>
    </row>
    <row r="104" spans="1:8" s="1" customFormat="1" ht="12.75" x14ac:dyDescent="0.2">
      <c r="A104" s="1" t="str">
        <f t="shared" si="2"/>
        <v>1</v>
      </c>
      <c r="B104" s="1" t="str">
        <f t="shared" si="3"/>
        <v>03</v>
      </c>
      <c r="C104" s="1" t="s">
        <v>217</v>
      </c>
      <c r="D104" s="1" t="s">
        <v>218</v>
      </c>
      <c r="E104" s="1" t="s">
        <v>8</v>
      </c>
      <c r="F104" s="2">
        <v>2000</v>
      </c>
      <c r="G104" s="2">
        <v>2000</v>
      </c>
      <c r="H104" s="2">
        <v>2000</v>
      </c>
    </row>
    <row r="105" spans="1:8" s="1" customFormat="1" ht="12.75" x14ac:dyDescent="0.2">
      <c r="A105" s="1" t="str">
        <f t="shared" si="2"/>
        <v>1</v>
      </c>
      <c r="B105" s="1" t="str">
        <f t="shared" si="3"/>
        <v>03</v>
      </c>
      <c r="C105" s="1" t="s">
        <v>219</v>
      </c>
      <c r="D105" s="1" t="s">
        <v>220</v>
      </c>
      <c r="E105" s="1" t="s">
        <v>18</v>
      </c>
      <c r="F105" s="2">
        <v>3000</v>
      </c>
      <c r="G105" s="2">
        <v>3000</v>
      </c>
      <c r="H105" s="2">
        <v>3000</v>
      </c>
    </row>
    <row r="106" spans="1:8" s="1" customFormat="1" ht="12.75" x14ac:dyDescent="0.2">
      <c r="A106" s="1" t="str">
        <f t="shared" si="2"/>
        <v>1</v>
      </c>
      <c r="B106" s="1" t="str">
        <f t="shared" si="3"/>
        <v>03</v>
      </c>
      <c r="C106" s="1" t="s">
        <v>221</v>
      </c>
      <c r="D106" s="1" t="s">
        <v>222</v>
      </c>
      <c r="E106" s="1" t="s">
        <v>18</v>
      </c>
      <c r="F106" s="2">
        <v>7000</v>
      </c>
      <c r="G106" s="2">
        <v>7000</v>
      </c>
      <c r="H106" s="2">
        <v>7000</v>
      </c>
    </row>
    <row r="107" spans="1:8" s="1" customFormat="1" ht="12.75" x14ac:dyDescent="0.2">
      <c r="A107" s="1" t="str">
        <f t="shared" si="2"/>
        <v>1</v>
      </c>
      <c r="B107" s="1" t="str">
        <f t="shared" si="3"/>
        <v>04</v>
      </c>
      <c r="C107" s="1" t="s">
        <v>223</v>
      </c>
      <c r="D107" s="1" t="s">
        <v>224</v>
      </c>
      <c r="E107" s="1" t="s">
        <v>8</v>
      </c>
      <c r="F107" s="2">
        <v>2000</v>
      </c>
      <c r="G107" s="2">
        <v>2000</v>
      </c>
      <c r="H107" s="2">
        <v>2000</v>
      </c>
    </row>
    <row r="108" spans="1:8" s="1" customFormat="1" ht="12.75" x14ac:dyDescent="0.2">
      <c r="A108" s="1" t="str">
        <f t="shared" si="2"/>
        <v>1</v>
      </c>
      <c r="B108" s="1" t="str">
        <f t="shared" si="3"/>
        <v>10</v>
      </c>
      <c r="C108" s="1" t="s">
        <v>225</v>
      </c>
      <c r="D108" s="1" t="s">
        <v>226</v>
      </c>
      <c r="E108" s="1" t="s">
        <v>15</v>
      </c>
      <c r="F108" s="2">
        <v>0</v>
      </c>
      <c r="G108" s="2">
        <v>0</v>
      </c>
      <c r="H108" s="2">
        <v>0</v>
      </c>
    </row>
    <row r="109" spans="1:8" s="1" customFormat="1" ht="12.75" x14ac:dyDescent="0.2">
      <c r="A109" s="1" t="str">
        <f t="shared" si="2"/>
        <v>1</v>
      </c>
      <c r="B109" s="1" t="str">
        <f t="shared" si="3"/>
        <v>01</v>
      </c>
      <c r="C109" s="1" t="s">
        <v>227</v>
      </c>
      <c r="D109" s="1" t="s">
        <v>228</v>
      </c>
      <c r="E109" s="1" t="s">
        <v>8</v>
      </c>
      <c r="F109" s="2">
        <v>118928.98</v>
      </c>
      <c r="G109" s="2">
        <v>128784.16</v>
      </c>
      <c r="H109" s="2">
        <v>128784.16</v>
      </c>
    </row>
    <row r="110" spans="1:8" s="1" customFormat="1" ht="12.75" x14ac:dyDescent="0.2">
      <c r="A110" s="1" t="str">
        <f t="shared" si="2"/>
        <v>1</v>
      </c>
      <c r="B110" s="1" t="str">
        <f t="shared" si="3"/>
        <v>01</v>
      </c>
      <c r="C110" s="1" t="s">
        <v>229</v>
      </c>
      <c r="D110" s="1" t="s">
        <v>230</v>
      </c>
      <c r="E110" s="1" t="s">
        <v>8</v>
      </c>
      <c r="F110" s="2">
        <v>1950</v>
      </c>
      <c r="G110" s="2">
        <v>1950</v>
      </c>
      <c r="H110" s="2">
        <v>1950</v>
      </c>
    </row>
    <row r="111" spans="1:8" s="1" customFormat="1" ht="12.75" x14ac:dyDescent="0.2">
      <c r="A111" s="1" t="str">
        <f t="shared" si="2"/>
        <v>1</v>
      </c>
      <c r="B111" s="1" t="str">
        <f t="shared" si="3"/>
        <v>01</v>
      </c>
      <c r="C111" s="1" t="s">
        <v>231</v>
      </c>
      <c r="D111" s="1" t="s">
        <v>232</v>
      </c>
      <c r="E111" s="1" t="s">
        <v>8</v>
      </c>
      <c r="F111" s="2">
        <v>37433.39</v>
      </c>
      <c r="G111" s="2">
        <v>40405.83</v>
      </c>
      <c r="H111" s="2">
        <v>40405.83</v>
      </c>
    </row>
    <row r="112" spans="1:8" s="1" customFormat="1" ht="12.75" x14ac:dyDescent="0.2">
      <c r="A112" s="1" t="str">
        <f t="shared" si="2"/>
        <v>1</v>
      </c>
      <c r="B112" s="1" t="str">
        <f t="shared" si="3"/>
        <v>02</v>
      </c>
      <c r="C112" s="1" t="s">
        <v>233</v>
      </c>
      <c r="D112" s="1" t="s">
        <v>234</v>
      </c>
      <c r="E112" s="1" t="s">
        <v>8</v>
      </c>
      <c r="F112" s="2">
        <v>11249.59</v>
      </c>
      <c r="G112" s="2">
        <v>12103.78</v>
      </c>
      <c r="H112" s="2">
        <v>12103.78</v>
      </c>
    </row>
    <row r="113" spans="1:8" s="1" customFormat="1" ht="12.75" x14ac:dyDescent="0.2">
      <c r="A113" s="1" t="str">
        <f t="shared" si="2"/>
        <v>1</v>
      </c>
      <c r="B113" s="1" t="str">
        <f t="shared" si="3"/>
        <v>03</v>
      </c>
      <c r="C113" s="1" t="s">
        <v>235</v>
      </c>
      <c r="D113" s="1" t="s">
        <v>236</v>
      </c>
      <c r="E113" s="1" t="s">
        <v>160</v>
      </c>
      <c r="F113" s="2">
        <v>2000</v>
      </c>
      <c r="G113" s="2">
        <v>2000</v>
      </c>
      <c r="H113" s="2">
        <v>2000</v>
      </c>
    </row>
    <row r="114" spans="1:8" s="1" customFormat="1" ht="12.75" x14ac:dyDescent="0.2">
      <c r="A114" s="1" t="str">
        <f t="shared" si="2"/>
        <v>1</v>
      </c>
      <c r="B114" s="1" t="str">
        <f t="shared" si="3"/>
        <v>03</v>
      </c>
      <c r="C114" s="1" t="s">
        <v>237</v>
      </c>
      <c r="D114" s="1" t="s">
        <v>238</v>
      </c>
      <c r="E114" s="1" t="s">
        <v>160</v>
      </c>
      <c r="F114" s="2">
        <v>1500</v>
      </c>
      <c r="G114" s="2">
        <v>1500</v>
      </c>
      <c r="H114" s="2">
        <v>1500</v>
      </c>
    </row>
    <row r="115" spans="1:8" s="1" customFormat="1" ht="12.75" x14ac:dyDescent="0.2">
      <c r="A115" s="1" t="str">
        <f t="shared" si="2"/>
        <v>1</v>
      </c>
      <c r="B115" s="1" t="str">
        <f t="shared" si="3"/>
        <v>03</v>
      </c>
      <c r="C115" s="1" t="s">
        <v>239</v>
      </c>
      <c r="D115" s="1" t="s">
        <v>240</v>
      </c>
      <c r="E115" s="1" t="s">
        <v>35</v>
      </c>
      <c r="F115" s="2">
        <v>0</v>
      </c>
      <c r="G115" s="2">
        <v>0</v>
      </c>
      <c r="H115" s="2">
        <v>0</v>
      </c>
    </row>
    <row r="116" spans="1:8" s="1" customFormat="1" ht="12.75" x14ac:dyDescent="0.2">
      <c r="A116" s="1" t="str">
        <f t="shared" si="2"/>
        <v>1</v>
      </c>
      <c r="B116" s="1" t="str">
        <f t="shared" si="3"/>
        <v>03</v>
      </c>
      <c r="C116" s="1" t="s">
        <v>241</v>
      </c>
      <c r="D116" s="1" t="s">
        <v>242</v>
      </c>
      <c r="E116" s="1" t="s">
        <v>160</v>
      </c>
      <c r="F116" s="2">
        <v>11000</v>
      </c>
      <c r="G116" s="2">
        <v>11000</v>
      </c>
      <c r="H116" s="2">
        <v>11000</v>
      </c>
    </row>
    <row r="117" spans="1:8" s="1" customFormat="1" ht="12.75" x14ac:dyDescent="0.2">
      <c r="A117" s="1" t="str">
        <f t="shared" si="2"/>
        <v>1</v>
      </c>
      <c r="B117" s="1" t="str">
        <f t="shared" si="3"/>
        <v>03</v>
      </c>
      <c r="C117" s="1" t="s">
        <v>243</v>
      </c>
      <c r="D117" s="1" t="s">
        <v>244</v>
      </c>
      <c r="E117" s="1" t="s">
        <v>160</v>
      </c>
      <c r="F117" s="2">
        <v>30000</v>
      </c>
      <c r="G117" s="2">
        <v>30000</v>
      </c>
      <c r="H117" s="2">
        <v>30000</v>
      </c>
    </row>
    <row r="118" spans="1:8" s="1" customFormat="1" ht="12.75" x14ac:dyDescent="0.2">
      <c r="A118" s="1" t="str">
        <f t="shared" si="2"/>
        <v>1</v>
      </c>
      <c r="B118" s="1" t="str">
        <f t="shared" si="3"/>
        <v>03</v>
      </c>
      <c r="C118" s="1" t="s">
        <v>245</v>
      </c>
      <c r="D118" s="1" t="s">
        <v>246</v>
      </c>
      <c r="E118" s="1" t="s">
        <v>160</v>
      </c>
      <c r="F118" s="2">
        <v>1500</v>
      </c>
      <c r="G118" s="2">
        <v>1500</v>
      </c>
      <c r="H118" s="2">
        <v>1500</v>
      </c>
    </row>
    <row r="119" spans="1:8" s="1" customFormat="1" ht="12.75" x14ac:dyDescent="0.2">
      <c r="A119" s="1" t="str">
        <f t="shared" si="2"/>
        <v>1</v>
      </c>
      <c r="B119" s="1" t="str">
        <f t="shared" si="3"/>
        <v>03</v>
      </c>
      <c r="C119" s="1" t="s">
        <v>247</v>
      </c>
      <c r="D119" s="1" t="s">
        <v>248</v>
      </c>
      <c r="E119" s="1" t="s">
        <v>160</v>
      </c>
      <c r="F119" s="2">
        <v>0</v>
      </c>
      <c r="G119" s="2">
        <v>0</v>
      </c>
      <c r="H119" s="2">
        <v>0</v>
      </c>
    </row>
    <row r="120" spans="1:8" s="1" customFormat="1" ht="12.75" x14ac:dyDescent="0.2">
      <c r="A120" s="1" t="str">
        <f t="shared" si="2"/>
        <v>1</v>
      </c>
      <c r="B120" s="1" t="str">
        <f t="shared" si="3"/>
        <v>03</v>
      </c>
      <c r="C120" s="1" t="s">
        <v>249</v>
      </c>
      <c r="D120" s="1" t="s">
        <v>250</v>
      </c>
      <c r="E120" s="1" t="s">
        <v>160</v>
      </c>
      <c r="F120" s="2">
        <v>1500</v>
      </c>
      <c r="G120" s="2">
        <v>1500</v>
      </c>
      <c r="H120" s="2">
        <v>1500</v>
      </c>
    </row>
    <row r="121" spans="1:8" s="1" customFormat="1" ht="12.75" x14ac:dyDescent="0.2">
      <c r="A121" s="1" t="str">
        <f t="shared" si="2"/>
        <v>1</v>
      </c>
      <c r="B121" s="1" t="str">
        <f t="shared" si="3"/>
        <v>03</v>
      </c>
      <c r="C121" s="1" t="s">
        <v>251</v>
      </c>
      <c r="D121" s="1" t="s">
        <v>252</v>
      </c>
      <c r="E121" s="1" t="s">
        <v>160</v>
      </c>
      <c r="F121" s="2">
        <v>1000</v>
      </c>
      <c r="G121" s="2">
        <v>1000</v>
      </c>
      <c r="H121" s="2">
        <v>1000</v>
      </c>
    </row>
    <row r="122" spans="1:8" s="1" customFormat="1" ht="12.75" x14ac:dyDescent="0.2">
      <c r="A122" s="1" t="str">
        <f t="shared" si="2"/>
        <v>1</v>
      </c>
      <c r="B122" s="1" t="str">
        <f t="shared" si="3"/>
        <v>04</v>
      </c>
      <c r="C122" s="1" t="s">
        <v>253</v>
      </c>
      <c r="D122" s="1" t="s">
        <v>254</v>
      </c>
      <c r="E122" s="1" t="s">
        <v>160</v>
      </c>
      <c r="F122" s="2">
        <v>2000</v>
      </c>
      <c r="G122" s="2">
        <v>2000</v>
      </c>
      <c r="H122" s="2">
        <v>2000</v>
      </c>
    </row>
    <row r="123" spans="1:8" s="1" customFormat="1" ht="12.75" x14ac:dyDescent="0.2">
      <c r="A123" s="1" t="str">
        <f t="shared" si="2"/>
        <v>1</v>
      </c>
      <c r="B123" s="1" t="str">
        <f t="shared" si="3"/>
        <v>04</v>
      </c>
      <c r="C123" s="1" t="s">
        <v>255</v>
      </c>
      <c r="D123" s="1" t="s">
        <v>256</v>
      </c>
      <c r="E123" s="1" t="s">
        <v>160</v>
      </c>
      <c r="F123" s="2">
        <v>2000</v>
      </c>
      <c r="G123" s="2">
        <v>2000</v>
      </c>
      <c r="H123" s="2">
        <v>2000</v>
      </c>
    </row>
    <row r="124" spans="1:8" s="1" customFormat="1" ht="12.75" x14ac:dyDescent="0.2">
      <c r="A124" s="1" t="str">
        <f t="shared" si="2"/>
        <v>1</v>
      </c>
      <c r="B124" s="1" t="str">
        <f t="shared" si="3"/>
        <v>09</v>
      </c>
      <c r="C124" s="1" t="s">
        <v>257</v>
      </c>
      <c r="D124" s="1" t="s">
        <v>258</v>
      </c>
      <c r="E124" s="1" t="s">
        <v>160</v>
      </c>
      <c r="F124" s="2">
        <v>1000</v>
      </c>
      <c r="G124" s="2">
        <v>1000</v>
      </c>
      <c r="H124" s="2">
        <v>1000</v>
      </c>
    </row>
    <row r="125" spans="1:8" s="1" customFormat="1" ht="12.75" x14ac:dyDescent="0.2">
      <c r="A125" s="1" t="str">
        <f t="shared" si="2"/>
        <v>2</v>
      </c>
      <c r="B125" s="1" t="str">
        <f t="shared" si="3"/>
        <v>02</v>
      </c>
      <c r="C125" s="1" t="s">
        <v>259</v>
      </c>
      <c r="D125" s="1" t="s">
        <v>260</v>
      </c>
      <c r="E125" s="1" t="s">
        <v>160</v>
      </c>
      <c r="F125" s="2">
        <v>40000</v>
      </c>
      <c r="G125" s="2">
        <v>0</v>
      </c>
      <c r="H125" s="2">
        <v>0</v>
      </c>
    </row>
    <row r="126" spans="1:8" s="1" customFormat="1" ht="12.75" x14ac:dyDescent="0.2">
      <c r="A126" s="1" t="str">
        <f t="shared" si="2"/>
        <v>1</v>
      </c>
      <c r="B126" s="1" t="str">
        <f t="shared" si="3"/>
        <v>04</v>
      </c>
      <c r="C126" s="1" t="s">
        <v>261</v>
      </c>
      <c r="D126" s="1" t="s">
        <v>262</v>
      </c>
      <c r="E126" s="1" t="s">
        <v>263</v>
      </c>
      <c r="F126" s="2">
        <v>125000</v>
      </c>
      <c r="G126" s="2">
        <v>125000</v>
      </c>
      <c r="H126" s="2">
        <v>125000</v>
      </c>
    </row>
    <row r="127" spans="1:8" s="1" customFormat="1" ht="12.75" x14ac:dyDescent="0.2">
      <c r="A127" s="1" t="str">
        <f t="shared" si="2"/>
        <v>1</v>
      </c>
      <c r="B127" s="1" t="str">
        <f t="shared" si="3"/>
        <v>04</v>
      </c>
      <c r="C127" s="1" t="s">
        <v>264</v>
      </c>
      <c r="D127" s="1" t="s">
        <v>265</v>
      </c>
      <c r="E127" s="1" t="s">
        <v>263</v>
      </c>
      <c r="F127" s="2">
        <v>0</v>
      </c>
      <c r="G127" s="2">
        <v>0</v>
      </c>
      <c r="H127" s="2">
        <v>0</v>
      </c>
    </row>
    <row r="128" spans="1:8" s="1" customFormat="1" ht="12.75" x14ac:dyDescent="0.2">
      <c r="A128" s="1" t="str">
        <f t="shared" si="2"/>
        <v>1</v>
      </c>
      <c r="B128" s="1" t="str">
        <f t="shared" si="3"/>
        <v>04</v>
      </c>
      <c r="C128" s="1" t="s">
        <v>266</v>
      </c>
      <c r="D128" s="1" t="s">
        <v>267</v>
      </c>
      <c r="E128" s="1" t="s">
        <v>263</v>
      </c>
      <c r="F128" s="2">
        <v>9000</v>
      </c>
      <c r="G128" s="2">
        <v>9000</v>
      </c>
      <c r="H128" s="2">
        <v>9000</v>
      </c>
    </row>
    <row r="129" spans="1:8" s="1" customFormat="1" ht="12.75" x14ac:dyDescent="0.2">
      <c r="A129" s="1" t="str">
        <f t="shared" si="2"/>
        <v>1</v>
      </c>
      <c r="B129" s="1" t="str">
        <f t="shared" si="3"/>
        <v>04</v>
      </c>
      <c r="C129" s="1" t="s">
        <v>268</v>
      </c>
      <c r="D129" s="1" t="s">
        <v>269</v>
      </c>
      <c r="E129" s="1" t="s">
        <v>263</v>
      </c>
      <c r="F129" s="2">
        <v>40000</v>
      </c>
      <c r="G129" s="2">
        <v>0</v>
      </c>
      <c r="H129" s="2">
        <v>0</v>
      </c>
    </row>
    <row r="130" spans="1:8" s="1" customFormat="1" ht="12.75" x14ac:dyDescent="0.2">
      <c r="A130" s="1" t="str">
        <f t="shared" si="2"/>
        <v>1</v>
      </c>
      <c r="B130" s="1" t="str">
        <f t="shared" si="3"/>
        <v>04</v>
      </c>
      <c r="C130" s="1" t="s">
        <v>270</v>
      </c>
      <c r="D130" s="1" t="s">
        <v>271</v>
      </c>
      <c r="E130" s="1" t="s">
        <v>263</v>
      </c>
      <c r="F130" s="2">
        <v>0</v>
      </c>
      <c r="G130" s="2">
        <v>0</v>
      </c>
      <c r="H130" s="2">
        <v>0</v>
      </c>
    </row>
    <row r="131" spans="1:8" s="1" customFormat="1" ht="12.75" x14ac:dyDescent="0.2">
      <c r="A131" s="1" t="str">
        <f t="shared" ref="A131:A194" si="4">MID(C131,5,1)</f>
        <v>1</v>
      </c>
      <c r="B131" s="1" t="str">
        <f t="shared" ref="B131:B194" si="5">MID(C131,7,2)</f>
        <v>03</v>
      </c>
      <c r="C131" s="1" t="s">
        <v>272</v>
      </c>
      <c r="D131" s="1" t="s">
        <v>273</v>
      </c>
      <c r="E131" s="1" t="s">
        <v>18</v>
      </c>
      <c r="F131" s="2">
        <v>2000</v>
      </c>
      <c r="G131" s="2">
        <v>2000</v>
      </c>
      <c r="H131" s="2">
        <v>2000</v>
      </c>
    </row>
    <row r="132" spans="1:8" s="1" customFormat="1" ht="12.75" x14ac:dyDescent="0.2">
      <c r="A132" s="1" t="str">
        <f t="shared" si="4"/>
        <v>1</v>
      </c>
      <c r="B132" s="1" t="str">
        <f t="shared" si="5"/>
        <v>03</v>
      </c>
      <c r="C132" s="1" t="s">
        <v>274</v>
      </c>
      <c r="D132" s="1" t="s">
        <v>275</v>
      </c>
      <c r="E132" s="1" t="s">
        <v>18</v>
      </c>
      <c r="F132" s="2">
        <v>8700</v>
      </c>
      <c r="G132" s="2">
        <v>8700</v>
      </c>
      <c r="H132" s="2">
        <v>8700</v>
      </c>
    </row>
    <row r="133" spans="1:8" s="1" customFormat="1" ht="12.75" x14ac:dyDescent="0.2">
      <c r="A133" s="1" t="str">
        <f t="shared" si="4"/>
        <v>1</v>
      </c>
      <c r="B133" s="1" t="str">
        <f t="shared" si="5"/>
        <v>03</v>
      </c>
      <c r="C133" s="1" t="s">
        <v>276</v>
      </c>
      <c r="D133" s="1" t="s">
        <v>277</v>
      </c>
      <c r="E133" s="1" t="s">
        <v>35</v>
      </c>
      <c r="F133" s="2">
        <v>0</v>
      </c>
      <c r="G133" s="2">
        <v>0</v>
      </c>
      <c r="H133" s="2">
        <v>0</v>
      </c>
    </row>
    <row r="134" spans="1:8" s="1" customFormat="1" ht="12.75" x14ac:dyDescent="0.2">
      <c r="A134" s="1" t="str">
        <f t="shared" si="4"/>
        <v>1</v>
      </c>
      <c r="B134" s="1" t="str">
        <f t="shared" si="5"/>
        <v>03</v>
      </c>
      <c r="C134" s="1" t="s">
        <v>278</v>
      </c>
      <c r="D134" s="1" t="s">
        <v>279</v>
      </c>
      <c r="E134" s="1" t="s">
        <v>18</v>
      </c>
      <c r="F134" s="2">
        <v>6100</v>
      </c>
      <c r="G134" s="2">
        <v>6100</v>
      </c>
      <c r="H134" s="2">
        <v>6100</v>
      </c>
    </row>
    <row r="135" spans="1:8" s="1" customFormat="1" ht="12.75" x14ac:dyDescent="0.2">
      <c r="A135" s="1" t="str">
        <f t="shared" si="4"/>
        <v>1</v>
      </c>
      <c r="B135" s="1" t="str">
        <f t="shared" si="5"/>
        <v>03</v>
      </c>
      <c r="C135" s="1" t="s">
        <v>280</v>
      </c>
      <c r="D135" s="1" t="s">
        <v>281</v>
      </c>
      <c r="E135" s="1" t="s">
        <v>18</v>
      </c>
      <c r="F135" s="2">
        <v>37500</v>
      </c>
      <c r="G135" s="2">
        <v>37500</v>
      </c>
      <c r="H135" s="2">
        <v>37500</v>
      </c>
    </row>
    <row r="136" spans="1:8" s="1" customFormat="1" ht="12.75" x14ac:dyDescent="0.2">
      <c r="A136" s="1" t="str">
        <f t="shared" si="4"/>
        <v>1</v>
      </c>
      <c r="B136" s="1" t="str">
        <f t="shared" si="5"/>
        <v>03</v>
      </c>
      <c r="C136" s="1" t="s">
        <v>282</v>
      </c>
      <c r="D136" s="1" t="s">
        <v>283</v>
      </c>
      <c r="E136" s="1" t="s">
        <v>18</v>
      </c>
      <c r="F136" s="2">
        <v>3200</v>
      </c>
      <c r="G136" s="2">
        <v>3200</v>
      </c>
      <c r="H136" s="2">
        <v>3200</v>
      </c>
    </row>
    <row r="137" spans="1:8" s="1" customFormat="1" ht="12.75" x14ac:dyDescent="0.2">
      <c r="A137" s="1" t="str">
        <f t="shared" si="4"/>
        <v>1</v>
      </c>
      <c r="B137" s="1" t="str">
        <f t="shared" si="5"/>
        <v>03</v>
      </c>
      <c r="C137" s="1" t="s">
        <v>284</v>
      </c>
      <c r="D137" s="1" t="s">
        <v>285</v>
      </c>
      <c r="E137" s="1" t="s">
        <v>18</v>
      </c>
      <c r="F137" s="2">
        <v>6800</v>
      </c>
      <c r="G137" s="2">
        <v>8300</v>
      </c>
      <c r="H137" s="2">
        <v>8300</v>
      </c>
    </row>
    <row r="138" spans="1:8" s="1" customFormat="1" ht="12.75" x14ac:dyDescent="0.2">
      <c r="A138" s="1" t="str">
        <f t="shared" si="4"/>
        <v>1</v>
      </c>
      <c r="B138" s="1" t="str">
        <f t="shared" si="5"/>
        <v>03</v>
      </c>
      <c r="C138" s="1" t="s">
        <v>286</v>
      </c>
      <c r="D138" s="1" t="s">
        <v>287</v>
      </c>
      <c r="E138" s="1" t="s">
        <v>18</v>
      </c>
      <c r="F138" s="2">
        <v>1300</v>
      </c>
      <c r="G138" s="2">
        <v>1300</v>
      </c>
      <c r="H138" s="2">
        <v>1300</v>
      </c>
    </row>
    <row r="139" spans="1:8" s="1" customFormat="1" ht="12.75" x14ac:dyDescent="0.2">
      <c r="A139" s="1" t="str">
        <f t="shared" si="4"/>
        <v>1</v>
      </c>
      <c r="B139" s="1" t="str">
        <f t="shared" si="5"/>
        <v>03</v>
      </c>
      <c r="C139" s="1" t="s">
        <v>288</v>
      </c>
      <c r="D139" s="1" t="s">
        <v>289</v>
      </c>
      <c r="E139" s="1" t="s">
        <v>18</v>
      </c>
      <c r="F139" s="2">
        <v>20000</v>
      </c>
      <c r="G139" s="2">
        <v>23000</v>
      </c>
      <c r="H139" s="2">
        <v>23000</v>
      </c>
    </row>
    <row r="140" spans="1:8" s="1" customFormat="1" ht="12.75" x14ac:dyDescent="0.2">
      <c r="A140" s="1" t="str">
        <f t="shared" si="4"/>
        <v>1</v>
      </c>
      <c r="B140" s="1" t="str">
        <f t="shared" si="5"/>
        <v>03</v>
      </c>
      <c r="C140" s="1" t="s">
        <v>290</v>
      </c>
      <c r="D140" s="1" t="s">
        <v>291</v>
      </c>
      <c r="E140" s="1" t="s">
        <v>35</v>
      </c>
      <c r="F140" s="2">
        <v>0</v>
      </c>
      <c r="G140" s="2">
        <v>0</v>
      </c>
      <c r="H140" s="2">
        <v>0</v>
      </c>
    </row>
    <row r="141" spans="1:8" s="1" customFormat="1" ht="12.75" x14ac:dyDescent="0.2">
      <c r="A141" s="1" t="str">
        <f t="shared" si="4"/>
        <v>1</v>
      </c>
      <c r="B141" s="1" t="str">
        <f t="shared" si="5"/>
        <v>03</v>
      </c>
      <c r="C141" s="1" t="s">
        <v>292</v>
      </c>
      <c r="D141" s="1" t="s">
        <v>293</v>
      </c>
      <c r="E141" s="1" t="s">
        <v>18</v>
      </c>
      <c r="F141" s="2">
        <v>10143</v>
      </c>
      <c r="G141" s="2">
        <v>11143</v>
      </c>
      <c r="H141" s="2">
        <v>11143</v>
      </c>
    </row>
    <row r="142" spans="1:8" s="1" customFormat="1" ht="12.75" x14ac:dyDescent="0.2">
      <c r="A142" s="1" t="str">
        <f t="shared" si="4"/>
        <v>1</v>
      </c>
      <c r="B142" s="1" t="str">
        <f t="shared" si="5"/>
        <v>03</v>
      </c>
      <c r="C142" s="1" t="s">
        <v>294</v>
      </c>
      <c r="D142" s="1" t="s">
        <v>295</v>
      </c>
      <c r="E142" s="1" t="s">
        <v>18</v>
      </c>
      <c r="F142" s="2">
        <v>12000</v>
      </c>
      <c r="G142" s="2">
        <v>13000</v>
      </c>
      <c r="H142" s="2">
        <v>13000</v>
      </c>
    </row>
    <row r="143" spans="1:8" s="1" customFormat="1" ht="12.75" x14ac:dyDescent="0.2">
      <c r="A143" s="1" t="str">
        <f t="shared" si="4"/>
        <v>1</v>
      </c>
      <c r="B143" s="1" t="str">
        <f t="shared" si="5"/>
        <v>03</v>
      </c>
      <c r="C143" s="1" t="s">
        <v>296</v>
      </c>
      <c r="D143" s="1" t="s">
        <v>297</v>
      </c>
      <c r="E143" s="1" t="s">
        <v>35</v>
      </c>
      <c r="F143" s="2">
        <v>3000</v>
      </c>
      <c r="G143" s="2">
        <v>3000</v>
      </c>
      <c r="H143" s="2">
        <v>3000</v>
      </c>
    </row>
    <row r="144" spans="1:8" s="1" customFormat="1" ht="12.75" x14ac:dyDescent="0.2">
      <c r="A144" s="1" t="str">
        <f t="shared" si="4"/>
        <v>1</v>
      </c>
      <c r="B144" s="1" t="str">
        <f t="shared" si="5"/>
        <v>03</v>
      </c>
      <c r="C144" s="1" t="s">
        <v>298</v>
      </c>
      <c r="D144" s="1" t="s">
        <v>299</v>
      </c>
      <c r="E144" s="1" t="s">
        <v>160</v>
      </c>
      <c r="F144" s="2">
        <v>3200</v>
      </c>
      <c r="G144" s="2">
        <v>3200</v>
      </c>
      <c r="H144" s="2">
        <v>3200</v>
      </c>
    </row>
    <row r="145" spans="1:8" s="1" customFormat="1" ht="12.75" x14ac:dyDescent="0.2">
      <c r="A145" s="1" t="str">
        <f t="shared" si="4"/>
        <v>1</v>
      </c>
      <c r="B145" s="1" t="str">
        <f t="shared" si="5"/>
        <v>03</v>
      </c>
      <c r="C145" s="1" t="s">
        <v>300</v>
      </c>
      <c r="D145" s="1" t="s">
        <v>301</v>
      </c>
      <c r="E145" s="1" t="s">
        <v>18</v>
      </c>
      <c r="F145" s="2">
        <v>4500</v>
      </c>
      <c r="G145" s="2">
        <v>4500</v>
      </c>
      <c r="H145" s="2">
        <v>4500</v>
      </c>
    </row>
    <row r="146" spans="1:8" s="1" customFormat="1" ht="12.75" x14ac:dyDescent="0.2">
      <c r="A146" s="1" t="str">
        <f t="shared" si="4"/>
        <v>1</v>
      </c>
      <c r="B146" s="1" t="str">
        <f t="shared" si="5"/>
        <v>03</v>
      </c>
      <c r="C146" s="1" t="s">
        <v>302</v>
      </c>
      <c r="D146" s="1" t="s">
        <v>303</v>
      </c>
      <c r="E146" s="1" t="s">
        <v>18</v>
      </c>
      <c r="F146" s="2">
        <v>37300</v>
      </c>
      <c r="G146" s="2">
        <v>38800</v>
      </c>
      <c r="H146" s="2">
        <v>38800</v>
      </c>
    </row>
    <row r="147" spans="1:8" s="1" customFormat="1" ht="12.75" x14ac:dyDescent="0.2">
      <c r="A147" s="1" t="str">
        <f t="shared" si="4"/>
        <v>1</v>
      </c>
      <c r="B147" s="1" t="str">
        <f t="shared" si="5"/>
        <v>03</v>
      </c>
      <c r="C147" s="1" t="s">
        <v>304</v>
      </c>
      <c r="D147" s="1" t="s">
        <v>305</v>
      </c>
      <c r="E147" s="1" t="s">
        <v>18</v>
      </c>
      <c r="F147" s="2">
        <v>7500</v>
      </c>
      <c r="G147" s="2">
        <v>7500</v>
      </c>
      <c r="H147" s="2">
        <v>7500</v>
      </c>
    </row>
    <row r="148" spans="1:8" s="1" customFormat="1" ht="12.75" x14ac:dyDescent="0.2">
      <c r="A148" s="1" t="str">
        <f t="shared" si="4"/>
        <v>1</v>
      </c>
      <c r="B148" s="1" t="str">
        <f t="shared" si="5"/>
        <v>03</v>
      </c>
      <c r="C148" s="1" t="s">
        <v>306</v>
      </c>
      <c r="D148" s="1" t="s">
        <v>307</v>
      </c>
      <c r="E148" s="1" t="s">
        <v>18</v>
      </c>
      <c r="F148" s="2">
        <v>6200</v>
      </c>
      <c r="G148" s="2">
        <v>6200</v>
      </c>
      <c r="H148" s="2">
        <v>6200</v>
      </c>
    </row>
    <row r="149" spans="1:8" s="1" customFormat="1" ht="12.75" x14ac:dyDescent="0.2">
      <c r="A149" s="1" t="str">
        <f t="shared" si="4"/>
        <v>1</v>
      </c>
      <c r="B149" s="1" t="str">
        <f t="shared" si="5"/>
        <v>03</v>
      </c>
      <c r="C149" s="1" t="s">
        <v>308</v>
      </c>
      <c r="D149" s="1" t="s">
        <v>309</v>
      </c>
      <c r="E149" s="1" t="s">
        <v>263</v>
      </c>
      <c r="F149" s="2">
        <v>11000</v>
      </c>
      <c r="G149" s="2">
        <v>11000</v>
      </c>
      <c r="H149" s="2">
        <v>11000</v>
      </c>
    </row>
    <row r="150" spans="1:8" s="1" customFormat="1" ht="12.75" x14ac:dyDescent="0.2">
      <c r="A150" s="1" t="str">
        <f t="shared" si="4"/>
        <v>1</v>
      </c>
      <c r="B150" s="1" t="str">
        <f t="shared" si="5"/>
        <v>04</v>
      </c>
      <c r="C150" s="1" t="s">
        <v>310</v>
      </c>
      <c r="D150" s="1" t="s">
        <v>311</v>
      </c>
      <c r="E150" s="1" t="s">
        <v>263</v>
      </c>
      <c r="F150" s="2">
        <v>17500</v>
      </c>
      <c r="G150" s="2">
        <v>17500</v>
      </c>
      <c r="H150" s="2">
        <v>17500</v>
      </c>
    </row>
    <row r="151" spans="1:8" s="1" customFormat="1" ht="12.75" x14ac:dyDescent="0.2">
      <c r="A151" s="1" t="str">
        <f t="shared" si="4"/>
        <v>1</v>
      </c>
      <c r="B151" s="1" t="str">
        <f t="shared" si="5"/>
        <v>04</v>
      </c>
      <c r="C151" s="1" t="s">
        <v>312</v>
      </c>
      <c r="D151" s="1" t="s">
        <v>313</v>
      </c>
      <c r="E151" s="1" t="s">
        <v>263</v>
      </c>
      <c r="F151" s="2">
        <v>12000</v>
      </c>
      <c r="G151" s="2">
        <v>12000</v>
      </c>
      <c r="H151" s="2">
        <v>12000</v>
      </c>
    </row>
    <row r="152" spans="1:8" s="1" customFormat="1" ht="12.75" x14ac:dyDescent="0.2">
      <c r="A152" s="1" t="str">
        <f t="shared" si="4"/>
        <v>1</v>
      </c>
      <c r="B152" s="1" t="str">
        <f t="shared" si="5"/>
        <v>04</v>
      </c>
      <c r="C152" s="1" t="s">
        <v>314</v>
      </c>
      <c r="D152" s="1" t="s">
        <v>315</v>
      </c>
      <c r="E152" s="1" t="s">
        <v>263</v>
      </c>
      <c r="F152" s="2">
        <v>800</v>
      </c>
      <c r="G152" s="2">
        <v>800</v>
      </c>
      <c r="H152" s="2">
        <v>800</v>
      </c>
    </row>
    <row r="153" spans="1:8" s="1" customFormat="1" ht="12.75" x14ac:dyDescent="0.2">
      <c r="A153" s="1" t="str">
        <f t="shared" si="4"/>
        <v>2</v>
      </c>
      <c r="B153" s="1" t="str">
        <f t="shared" si="5"/>
        <v>02</v>
      </c>
      <c r="C153" s="1" t="s">
        <v>316</v>
      </c>
      <c r="D153" s="1" t="s">
        <v>317</v>
      </c>
      <c r="E153" s="1" t="s">
        <v>18</v>
      </c>
      <c r="F153" s="2">
        <v>0</v>
      </c>
      <c r="G153" s="2">
        <v>0</v>
      </c>
      <c r="H153" s="2">
        <v>0</v>
      </c>
    </row>
    <row r="154" spans="1:8" s="1" customFormat="1" ht="12.75" x14ac:dyDescent="0.2">
      <c r="A154" s="1" t="str">
        <f t="shared" si="4"/>
        <v>2</v>
      </c>
      <c r="B154" s="1" t="str">
        <f t="shared" si="5"/>
        <v>02</v>
      </c>
      <c r="C154" s="1" t="s">
        <v>318</v>
      </c>
      <c r="D154" s="1" t="s">
        <v>319</v>
      </c>
      <c r="E154" s="1" t="s">
        <v>18</v>
      </c>
      <c r="F154" s="2">
        <v>0</v>
      </c>
      <c r="G154" s="2">
        <v>0</v>
      </c>
      <c r="H154" s="2">
        <v>0</v>
      </c>
    </row>
    <row r="155" spans="1:8" s="1" customFormat="1" ht="12.75" x14ac:dyDescent="0.2">
      <c r="A155" s="1" t="str">
        <f t="shared" si="4"/>
        <v>2</v>
      </c>
      <c r="B155" s="1" t="str">
        <f t="shared" si="5"/>
        <v>02</v>
      </c>
      <c r="C155" s="1" t="s">
        <v>320</v>
      </c>
      <c r="D155" s="1" t="s">
        <v>321</v>
      </c>
      <c r="E155" s="1" t="s">
        <v>263</v>
      </c>
      <c r="F155" s="2">
        <v>0</v>
      </c>
      <c r="G155" s="2">
        <v>0</v>
      </c>
      <c r="H155" s="2">
        <v>0</v>
      </c>
    </row>
    <row r="156" spans="1:8" s="1" customFormat="1" ht="12.75" x14ac:dyDescent="0.2">
      <c r="A156" s="1" t="str">
        <f t="shared" si="4"/>
        <v>2</v>
      </c>
      <c r="B156" s="1" t="str">
        <f t="shared" si="5"/>
        <v>02</v>
      </c>
      <c r="C156" s="1" t="s">
        <v>322</v>
      </c>
      <c r="D156" s="1" t="s">
        <v>323</v>
      </c>
      <c r="E156" s="1" t="s">
        <v>18</v>
      </c>
      <c r="F156" s="2">
        <v>0</v>
      </c>
      <c r="G156" s="2">
        <v>0</v>
      </c>
      <c r="H156" s="2">
        <v>0</v>
      </c>
    </row>
    <row r="157" spans="1:8" s="1" customFormat="1" ht="12.75" x14ac:dyDescent="0.2">
      <c r="A157" s="1" t="str">
        <f t="shared" si="4"/>
        <v>2</v>
      </c>
      <c r="B157" s="1" t="str">
        <f t="shared" si="5"/>
        <v>05</v>
      </c>
      <c r="C157" s="1" t="s">
        <v>324</v>
      </c>
      <c r="D157" s="1" t="s">
        <v>325</v>
      </c>
      <c r="E157" s="1" t="s">
        <v>18</v>
      </c>
      <c r="F157" s="2">
        <v>0</v>
      </c>
      <c r="G157" s="2">
        <v>0</v>
      </c>
      <c r="H157" s="2">
        <v>0</v>
      </c>
    </row>
    <row r="158" spans="1:8" s="1" customFormat="1" ht="12.75" x14ac:dyDescent="0.2">
      <c r="A158" s="1" t="str">
        <f t="shared" si="4"/>
        <v>2</v>
      </c>
      <c r="B158" s="1" t="str">
        <f t="shared" si="5"/>
        <v>05</v>
      </c>
      <c r="C158" s="1" t="s">
        <v>326</v>
      </c>
      <c r="D158" s="1" t="s">
        <v>327</v>
      </c>
      <c r="E158" s="1" t="s">
        <v>18</v>
      </c>
      <c r="F158" s="2">
        <v>0</v>
      </c>
      <c r="G158" s="2">
        <v>0</v>
      </c>
      <c r="H158" s="2">
        <v>0</v>
      </c>
    </row>
    <row r="159" spans="1:8" s="1" customFormat="1" ht="12.75" x14ac:dyDescent="0.2">
      <c r="A159" s="1" t="str">
        <f t="shared" si="4"/>
        <v>1</v>
      </c>
      <c r="B159" s="1" t="str">
        <f t="shared" si="5"/>
        <v>03</v>
      </c>
      <c r="C159" s="1" t="s">
        <v>328</v>
      </c>
      <c r="D159" s="1" t="s">
        <v>329</v>
      </c>
      <c r="E159" s="1" t="s">
        <v>263</v>
      </c>
      <c r="F159" s="2">
        <v>15000</v>
      </c>
      <c r="G159" s="2">
        <v>15000</v>
      </c>
      <c r="H159" s="2">
        <v>15000</v>
      </c>
    </row>
    <row r="160" spans="1:8" s="1" customFormat="1" ht="12.75" x14ac:dyDescent="0.2">
      <c r="A160" s="1" t="str">
        <f t="shared" si="4"/>
        <v>1</v>
      </c>
      <c r="B160" s="1" t="str">
        <f t="shared" si="5"/>
        <v>03</v>
      </c>
      <c r="C160" s="1" t="s">
        <v>330</v>
      </c>
      <c r="D160" s="1" t="s">
        <v>331</v>
      </c>
      <c r="E160" s="1" t="s">
        <v>18</v>
      </c>
      <c r="F160" s="2">
        <v>2000</v>
      </c>
      <c r="G160" s="2">
        <v>2000</v>
      </c>
      <c r="H160" s="2">
        <v>2000</v>
      </c>
    </row>
    <row r="161" spans="1:8" s="1" customFormat="1" ht="12.75" x14ac:dyDescent="0.2">
      <c r="A161" s="1" t="str">
        <f t="shared" si="4"/>
        <v>1</v>
      </c>
      <c r="B161" s="1" t="str">
        <f t="shared" si="5"/>
        <v>03</v>
      </c>
      <c r="C161" s="1" t="s">
        <v>332</v>
      </c>
      <c r="D161" s="1" t="s">
        <v>333</v>
      </c>
      <c r="E161" s="1" t="s">
        <v>263</v>
      </c>
      <c r="F161" s="2">
        <v>0</v>
      </c>
      <c r="G161" s="2">
        <v>0</v>
      </c>
      <c r="H161" s="2">
        <v>0</v>
      </c>
    </row>
    <row r="162" spans="1:8" s="1" customFormat="1" ht="12.75" x14ac:dyDescent="0.2">
      <c r="A162" s="1" t="str">
        <f t="shared" si="4"/>
        <v>1</v>
      </c>
      <c r="B162" s="1" t="str">
        <f t="shared" si="5"/>
        <v>04</v>
      </c>
      <c r="C162" s="1" t="s">
        <v>334</v>
      </c>
      <c r="D162" s="1" t="s">
        <v>335</v>
      </c>
      <c r="E162" s="1" t="s">
        <v>263</v>
      </c>
      <c r="F162" s="2">
        <v>20000</v>
      </c>
      <c r="G162" s="2">
        <v>20000</v>
      </c>
      <c r="H162" s="2">
        <v>20000</v>
      </c>
    </row>
    <row r="163" spans="1:8" s="1" customFormat="1" ht="12.75" x14ac:dyDescent="0.2">
      <c r="A163" s="1" t="str">
        <f t="shared" si="4"/>
        <v>1</v>
      </c>
      <c r="B163" s="1" t="str">
        <f t="shared" si="5"/>
        <v>04</v>
      </c>
      <c r="C163" s="1" t="s">
        <v>336</v>
      </c>
      <c r="D163" s="1" t="s">
        <v>337</v>
      </c>
      <c r="E163" s="1" t="s">
        <v>338</v>
      </c>
      <c r="F163" s="2">
        <v>195000</v>
      </c>
      <c r="G163" s="2">
        <v>195000</v>
      </c>
      <c r="H163" s="2">
        <v>195000</v>
      </c>
    </row>
    <row r="164" spans="1:8" s="1" customFormat="1" ht="12.75" x14ac:dyDescent="0.2">
      <c r="A164" s="1" t="str">
        <f t="shared" si="4"/>
        <v>1</v>
      </c>
      <c r="B164" s="1" t="str">
        <f t="shared" si="5"/>
        <v>04</v>
      </c>
      <c r="C164" s="1" t="s">
        <v>339</v>
      </c>
      <c r="D164" s="1" t="s">
        <v>340</v>
      </c>
      <c r="E164" s="1" t="s">
        <v>263</v>
      </c>
      <c r="F164" s="2">
        <v>5000</v>
      </c>
      <c r="G164" s="2">
        <v>5000</v>
      </c>
      <c r="H164" s="2">
        <v>5000</v>
      </c>
    </row>
    <row r="165" spans="1:8" s="1" customFormat="1" ht="12.75" x14ac:dyDescent="0.2">
      <c r="A165" s="1" t="str">
        <f t="shared" si="4"/>
        <v>1</v>
      </c>
      <c r="B165" s="1" t="str">
        <f t="shared" si="5"/>
        <v>04</v>
      </c>
      <c r="C165" s="1" t="s">
        <v>341</v>
      </c>
      <c r="D165" s="1" t="s">
        <v>342</v>
      </c>
      <c r="E165" s="1" t="s">
        <v>263</v>
      </c>
      <c r="F165" s="2">
        <v>4600</v>
      </c>
      <c r="G165" s="2">
        <v>4600</v>
      </c>
      <c r="H165" s="2">
        <v>4600</v>
      </c>
    </row>
    <row r="166" spans="1:8" s="1" customFormat="1" ht="12.75" x14ac:dyDescent="0.2">
      <c r="A166" s="1" t="str">
        <f t="shared" si="4"/>
        <v>1</v>
      </c>
      <c r="B166" s="1" t="str">
        <f t="shared" si="5"/>
        <v>04</v>
      </c>
      <c r="C166" s="1" t="s">
        <v>343</v>
      </c>
      <c r="D166" s="1" t="s">
        <v>344</v>
      </c>
      <c r="E166" s="1" t="s">
        <v>263</v>
      </c>
      <c r="F166" s="2">
        <v>1500</v>
      </c>
      <c r="G166" s="2">
        <v>1500</v>
      </c>
      <c r="H166" s="2">
        <v>1500</v>
      </c>
    </row>
    <row r="167" spans="1:8" s="1" customFormat="1" ht="12.75" x14ac:dyDescent="0.2">
      <c r="A167" s="1" t="str">
        <f t="shared" si="4"/>
        <v>1</v>
      </c>
      <c r="B167" s="1" t="str">
        <f t="shared" si="5"/>
        <v>04</v>
      </c>
      <c r="C167" s="1" t="s">
        <v>345</v>
      </c>
      <c r="D167" s="1" t="s">
        <v>346</v>
      </c>
      <c r="E167" s="1" t="s">
        <v>263</v>
      </c>
      <c r="F167" s="2">
        <v>3500</v>
      </c>
      <c r="G167" s="2">
        <v>3500</v>
      </c>
      <c r="H167" s="2">
        <v>3500</v>
      </c>
    </row>
    <row r="168" spans="1:8" s="1" customFormat="1" ht="12.75" x14ac:dyDescent="0.2">
      <c r="A168" s="1" t="str">
        <f t="shared" si="4"/>
        <v>1</v>
      </c>
      <c r="B168" s="1" t="str">
        <f t="shared" si="5"/>
        <v>04</v>
      </c>
      <c r="C168" s="1" t="s">
        <v>347</v>
      </c>
      <c r="D168" s="1" t="s">
        <v>348</v>
      </c>
      <c r="E168" s="1" t="s">
        <v>263</v>
      </c>
      <c r="F168" s="2">
        <v>0</v>
      </c>
      <c r="G168" s="2">
        <v>0</v>
      </c>
      <c r="H168" s="2">
        <v>0</v>
      </c>
    </row>
    <row r="169" spans="1:8" s="1" customFormat="1" ht="12.75" x14ac:dyDescent="0.2">
      <c r="A169" s="1" t="str">
        <f t="shared" si="4"/>
        <v>1</v>
      </c>
      <c r="B169" s="1" t="str">
        <f t="shared" si="5"/>
        <v>04</v>
      </c>
      <c r="C169" s="1" t="s">
        <v>349</v>
      </c>
      <c r="D169" s="1" t="s">
        <v>350</v>
      </c>
      <c r="E169" s="1" t="s">
        <v>263</v>
      </c>
      <c r="F169" s="2">
        <v>0</v>
      </c>
      <c r="G169" s="2">
        <v>0</v>
      </c>
      <c r="H169" s="2">
        <v>0</v>
      </c>
    </row>
    <row r="170" spans="1:8" s="1" customFormat="1" ht="12.75" x14ac:dyDescent="0.2">
      <c r="A170" s="1" t="str">
        <f t="shared" si="4"/>
        <v>2</v>
      </c>
      <c r="B170" s="1" t="str">
        <f t="shared" si="5"/>
        <v>02</v>
      </c>
      <c r="C170" s="1" t="s">
        <v>351</v>
      </c>
      <c r="D170" s="1" t="s">
        <v>352</v>
      </c>
      <c r="E170" s="1" t="s">
        <v>18</v>
      </c>
      <c r="F170" s="2">
        <v>0</v>
      </c>
      <c r="G170" s="2">
        <v>0</v>
      </c>
      <c r="H170" s="2">
        <v>0</v>
      </c>
    </row>
    <row r="171" spans="1:8" s="1" customFormat="1" ht="12.75" x14ac:dyDescent="0.2">
      <c r="A171" s="1" t="str">
        <f t="shared" si="4"/>
        <v>2</v>
      </c>
      <c r="B171" s="1" t="str">
        <f t="shared" si="5"/>
        <v>05</v>
      </c>
      <c r="C171" s="1" t="s">
        <v>353</v>
      </c>
      <c r="D171" s="1" t="s">
        <v>354</v>
      </c>
      <c r="E171" s="1" t="s">
        <v>18</v>
      </c>
      <c r="F171" s="2">
        <v>40000</v>
      </c>
      <c r="G171" s="2">
        <v>0</v>
      </c>
      <c r="H171" s="2">
        <v>0</v>
      </c>
    </row>
    <row r="172" spans="1:8" s="1" customFormat="1" ht="12.75" x14ac:dyDescent="0.2">
      <c r="A172" s="1" t="str">
        <f t="shared" si="4"/>
        <v>2</v>
      </c>
      <c r="B172" s="1" t="str">
        <f t="shared" si="5"/>
        <v>05</v>
      </c>
      <c r="C172" s="1" t="s">
        <v>355</v>
      </c>
      <c r="D172" s="1" t="s">
        <v>356</v>
      </c>
      <c r="E172" s="1" t="s">
        <v>18</v>
      </c>
      <c r="F172" s="2">
        <v>0</v>
      </c>
      <c r="G172" s="2">
        <v>0</v>
      </c>
      <c r="H172" s="2">
        <v>0</v>
      </c>
    </row>
    <row r="173" spans="1:8" s="1" customFormat="1" ht="12.75" x14ac:dyDescent="0.2">
      <c r="A173" s="1" t="str">
        <f t="shared" si="4"/>
        <v>1</v>
      </c>
      <c r="B173" s="1" t="str">
        <f t="shared" si="5"/>
        <v>03</v>
      </c>
      <c r="C173" s="1" t="s">
        <v>357</v>
      </c>
      <c r="D173" s="1" t="s">
        <v>358</v>
      </c>
      <c r="E173" s="1" t="s">
        <v>263</v>
      </c>
      <c r="F173" s="2">
        <v>76000</v>
      </c>
      <c r="G173" s="2">
        <v>76000</v>
      </c>
      <c r="H173" s="2">
        <v>76000</v>
      </c>
    </row>
    <row r="174" spans="1:8" s="1" customFormat="1" ht="12.75" x14ac:dyDescent="0.2">
      <c r="A174" s="1" t="str">
        <f t="shared" si="4"/>
        <v>1</v>
      </c>
      <c r="B174" s="1" t="str">
        <f t="shared" si="5"/>
        <v>03</v>
      </c>
      <c r="C174" s="1" t="s">
        <v>359</v>
      </c>
      <c r="D174" s="1" t="s">
        <v>360</v>
      </c>
      <c r="E174" s="1" t="s">
        <v>263</v>
      </c>
      <c r="F174" s="2">
        <v>0</v>
      </c>
      <c r="G174" s="2">
        <v>0</v>
      </c>
      <c r="H174" s="2">
        <v>0</v>
      </c>
    </row>
    <row r="175" spans="1:8" s="1" customFormat="1" ht="12.75" x14ac:dyDescent="0.2">
      <c r="A175" s="1" t="str">
        <f t="shared" si="4"/>
        <v>1</v>
      </c>
      <c r="B175" s="1" t="str">
        <f t="shared" si="5"/>
        <v>04</v>
      </c>
      <c r="C175" s="1" t="s">
        <v>361</v>
      </c>
      <c r="D175" s="1" t="s">
        <v>362</v>
      </c>
      <c r="E175" s="1" t="s">
        <v>263</v>
      </c>
      <c r="F175" s="2">
        <v>6000</v>
      </c>
      <c r="G175" s="2">
        <v>6000</v>
      </c>
      <c r="H175" s="2">
        <v>6000</v>
      </c>
    </row>
    <row r="176" spans="1:8" s="1" customFormat="1" ht="12.75" x14ac:dyDescent="0.2">
      <c r="A176" s="1" t="str">
        <f t="shared" si="4"/>
        <v>1</v>
      </c>
      <c r="B176" s="1" t="str">
        <f t="shared" si="5"/>
        <v>04</v>
      </c>
      <c r="C176" s="1" t="s">
        <v>363</v>
      </c>
      <c r="D176" s="1" t="s">
        <v>364</v>
      </c>
      <c r="E176" s="1" t="s">
        <v>263</v>
      </c>
      <c r="F176" s="2">
        <v>9000</v>
      </c>
      <c r="G176" s="2">
        <v>9000</v>
      </c>
      <c r="H176" s="2">
        <v>9000</v>
      </c>
    </row>
    <row r="177" spans="1:8" s="1" customFormat="1" ht="12.75" x14ac:dyDescent="0.2">
      <c r="A177" s="1" t="str">
        <f t="shared" si="4"/>
        <v>1</v>
      </c>
      <c r="B177" s="1" t="str">
        <f t="shared" si="5"/>
        <v>04</v>
      </c>
      <c r="C177" s="1" t="s">
        <v>365</v>
      </c>
      <c r="D177" s="1" t="s">
        <v>366</v>
      </c>
      <c r="E177" s="1" t="s">
        <v>263</v>
      </c>
      <c r="F177" s="2">
        <v>0</v>
      </c>
      <c r="G177" s="2">
        <v>0</v>
      </c>
      <c r="H177" s="2">
        <v>0</v>
      </c>
    </row>
    <row r="178" spans="1:8" s="1" customFormat="1" ht="12.75" x14ac:dyDescent="0.2">
      <c r="A178" s="1" t="str">
        <f t="shared" si="4"/>
        <v>1</v>
      </c>
      <c r="B178" s="1" t="str">
        <f t="shared" si="5"/>
        <v>01</v>
      </c>
      <c r="C178" s="1" t="s">
        <v>367</v>
      </c>
      <c r="D178" s="1" t="s">
        <v>368</v>
      </c>
      <c r="E178" s="1" t="s">
        <v>8</v>
      </c>
      <c r="F178" s="2">
        <v>18164.78</v>
      </c>
      <c r="G178" s="2">
        <v>15782.53</v>
      </c>
      <c r="H178" s="2">
        <v>15782.53</v>
      </c>
    </row>
    <row r="179" spans="1:8" s="1" customFormat="1" ht="12.75" x14ac:dyDescent="0.2">
      <c r="A179" s="1" t="str">
        <f t="shared" si="4"/>
        <v>1</v>
      </c>
      <c r="B179" s="1" t="str">
        <f t="shared" si="5"/>
        <v>01</v>
      </c>
      <c r="C179" s="1" t="s">
        <v>369</v>
      </c>
      <c r="D179" s="1" t="s">
        <v>370</v>
      </c>
      <c r="E179" s="1" t="s">
        <v>8</v>
      </c>
      <c r="F179" s="2">
        <v>1170</v>
      </c>
      <c r="G179" s="2">
        <v>1170</v>
      </c>
      <c r="H179" s="2">
        <v>1170</v>
      </c>
    </row>
    <row r="180" spans="1:8" s="1" customFormat="1" ht="12.75" x14ac:dyDescent="0.2">
      <c r="A180" s="1" t="str">
        <f t="shared" si="4"/>
        <v>1</v>
      </c>
      <c r="B180" s="1" t="str">
        <f t="shared" si="5"/>
        <v>01</v>
      </c>
      <c r="C180" s="1" t="s">
        <v>371</v>
      </c>
      <c r="D180" s="1" t="s">
        <v>232</v>
      </c>
      <c r="E180" s="1" t="s">
        <v>8</v>
      </c>
      <c r="F180" s="2">
        <v>5175.8999999999996</v>
      </c>
      <c r="G180" s="2">
        <v>4529.79</v>
      </c>
      <c r="H180" s="2">
        <v>4529.79</v>
      </c>
    </row>
    <row r="181" spans="1:8" s="1" customFormat="1" ht="12.75" x14ac:dyDescent="0.2">
      <c r="A181" s="1" t="str">
        <f t="shared" si="4"/>
        <v>1</v>
      </c>
      <c r="B181" s="1" t="str">
        <f t="shared" si="5"/>
        <v>02</v>
      </c>
      <c r="C181" s="1" t="s">
        <v>372</v>
      </c>
      <c r="D181" s="1" t="s">
        <v>373</v>
      </c>
      <c r="E181" s="1" t="s">
        <v>8</v>
      </c>
      <c r="F181" s="2">
        <v>1632.2</v>
      </c>
      <c r="G181" s="2">
        <v>1429.7</v>
      </c>
      <c r="H181" s="2">
        <v>1429.7</v>
      </c>
    </row>
    <row r="182" spans="1:8" s="1" customFormat="1" ht="12.75" x14ac:dyDescent="0.2">
      <c r="A182" s="1" t="str">
        <f t="shared" si="4"/>
        <v>1</v>
      </c>
      <c r="B182" s="1" t="str">
        <f t="shared" si="5"/>
        <v>02</v>
      </c>
      <c r="C182" s="1" t="s">
        <v>374</v>
      </c>
      <c r="D182" s="1" t="s">
        <v>375</v>
      </c>
      <c r="E182" s="1" t="s">
        <v>8</v>
      </c>
      <c r="F182" s="2">
        <v>50</v>
      </c>
      <c r="G182" s="2">
        <v>50</v>
      </c>
      <c r="H182" s="2">
        <v>50</v>
      </c>
    </row>
    <row r="183" spans="1:8" s="1" customFormat="1" ht="12.75" x14ac:dyDescent="0.2">
      <c r="A183" s="1" t="str">
        <f t="shared" si="4"/>
        <v>1</v>
      </c>
      <c r="B183" s="1" t="str">
        <f t="shared" si="5"/>
        <v>03</v>
      </c>
      <c r="C183" s="1" t="s">
        <v>376</v>
      </c>
      <c r="D183" s="1" t="s">
        <v>377</v>
      </c>
      <c r="E183" s="1" t="s">
        <v>263</v>
      </c>
      <c r="F183" s="2">
        <v>23000</v>
      </c>
      <c r="G183" s="2">
        <v>23000</v>
      </c>
      <c r="H183" s="2">
        <v>23000</v>
      </c>
    </row>
    <row r="184" spans="1:8" s="1" customFormat="1" ht="12.75" x14ac:dyDescent="0.2">
      <c r="A184" s="1" t="str">
        <f t="shared" si="4"/>
        <v>1</v>
      </c>
      <c r="B184" s="1" t="str">
        <f t="shared" si="5"/>
        <v>03</v>
      </c>
      <c r="C184" s="1" t="s">
        <v>378</v>
      </c>
      <c r="D184" s="1" t="s">
        <v>379</v>
      </c>
      <c r="E184" s="1" t="s">
        <v>263</v>
      </c>
      <c r="F184" s="2">
        <v>1200</v>
      </c>
      <c r="G184" s="2">
        <v>1200</v>
      </c>
      <c r="H184" s="2">
        <v>1200</v>
      </c>
    </row>
    <row r="185" spans="1:8" s="1" customFormat="1" ht="12.75" x14ac:dyDescent="0.2">
      <c r="A185" s="1" t="str">
        <f t="shared" si="4"/>
        <v>1</v>
      </c>
      <c r="B185" s="1" t="str">
        <f t="shared" si="5"/>
        <v>03</v>
      </c>
      <c r="C185" s="1" t="s">
        <v>380</v>
      </c>
      <c r="D185" s="1" t="s">
        <v>381</v>
      </c>
      <c r="E185" s="1" t="s">
        <v>263</v>
      </c>
      <c r="F185" s="2">
        <v>5000</v>
      </c>
      <c r="G185" s="2">
        <v>5000</v>
      </c>
      <c r="H185" s="2">
        <v>5000</v>
      </c>
    </row>
    <row r="186" spans="1:8" s="1" customFormat="1" ht="12.75" x14ac:dyDescent="0.2">
      <c r="A186" s="1" t="str">
        <f t="shared" si="4"/>
        <v>1</v>
      </c>
      <c r="B186" s="1" t="str">
        <f t="shared" si="5"/>
        <v>03</v>
      </c>
      <c r="C186" s="1" t="s">
        <v>382</v>
      </c>
      <c r="D186" s="1" t="s">
        <v>383</v>
      </c>
      <c r="E186" s="1" t="s">
        <v>263</v>
      </c>
      <c r="F186" s="2">
        <v>0</v>
      </c>
      <c r="G186" s="2">
        <v>0</v>
      </c>
      <c r="H186" s="2">
        <v>0</v>
      </c>
    </row>
    <row r="187" spans="1:8" s="1" customFormat="1" ht="12.75" x14ac:dyDescent="0.2">
      <c r="A187" s="1" t="str">
        <f t="shared" si="4"/>
        <v>1</v>
      </c>
      <c r="B187" s="1" t="str">
        <f t="shared" si="5"/>
        <v>03</v>
      </c>
      <c r="C187" s="1" t="s">
        <v>384</v>
      </c>
      <c r="D187" s="1" t="s">
        <v>385</v>
      </c>
      <c r="E187" s="1" t="s">
        <v>263</v>
      </c>
      <c r="F187" s="2">
        <v>30000</v>
      </c>
      <c r="G187" s="2">
        <v>30000</v>
      </c>
      <c r="H187" s="2">
        <v>30000</v>
      </c>
    </row>
    <row r="188" spans="1:8" s="1" customFormat="1" ht="12.75" x14ac:dyDescent="0.2">
      <c r="A188" s="1" t="str">
        <f t="shared" si="4"/>
        <v>1</v>
      </c>
      <c r="B188" s="1" t="str">
        <f t="shared" si="5"/>
        <v>03</v>
      </c>
      <c r="C188" s="1" t="s">
        <v>386</v>
      </c>
      <c r="D188" s="1" t="s">
        <v>387</v>
      </c>
      <c r="E188" s="1" t="s">
        <v>35</v>
      </c>
      <c r="F188" s="2">
        <v>0</v>
      </c>
      <c r="G188" s="2">
        <v>0</v>
      </c>
      <c r="H188" s="2">
        <v>0</v>
      </c>
    </row>
    <row r="189" spans="1:8" s="1" customFormat="1" ht="12.75" x14ac:dyDescent="0.2">
      <c r="A189" s="1" t="str">
        <f t="shared" si="4"/>
        <v>1</v>
      </c>
      <c r="B189" s="1" t="str">
        <f t="shared" si="5"/>
        <v>03</v>
      </c>
      <c r="C189" s="1" t="s">
        <v>388</v>
      </c>
      <c r="D189" s="1" t="s">
        <v>389</v>
      </c>
      <c r="E189" s="1" t="s">
        <v>263</v>
      </c>
      <c r="F189" s="2">
        <v>1000</v>
      </c>
      <c r="G189" s="2">
        <v>1000</v>
      </c>
      <c r="H189" s="2">
        <v>1000</v>
      </c>
    </row>
    <row r="190" spans="1:8" s="1" customFormat="1" ht="12.75" x14ac:dyDescent="0.2">
      <c r="A190" s="1" t="str">
        <f t="shared" si="4"/>
        <v>1</v>
      </c>
      <c r="B190" s="1" t="str">
        <f t="shared" si="5"/>
        <v>03</v>
      </c>
      <c r="C190" s="1" t="s">
        <v>390</v>
      </c>
      <c r="D190" s="1" t="s">
        <v>391</v>
      </c>
      <c r="E190" s="1" t="s">
        <v>263</v>
      </c>
      <c r="F190" s="2">
        <v>5000</v>
      </c>
      <c r="G190" s="2">
        <v>5000</v>
      </c>
      <c r="H190" s="2">
        <v>5000</v>
      </c>
    </row>
    <row r="191" spans="1:8" s="1" customFormat="1" ht="12.75" x14ac:dyDescent="0.2">
      <c r="A191" s="1" t="str">
        <f t="shared" si="4"/>
        <v>1</v>
      </c>
      <c r="B191" s="1" t="str">
        <f t="shared" si="5"/>
        <v>03</v>
      </c>
      <c r="C191" s="1" t="s">
        <v>392</v>
      </c>
      <c r="D191" s="1" t="s">
        <v>393</v>
      </c>
      <c r="E191" s="1" t="s">
        <v>160</v>
      </c>
      <c r="F191" s="2">
        <v>2100</v>
      </c>
      <c r="G191" s="2">
        <v>2100</v>
      </c>
      <c r="H191" s="2">
        <v>2100</v>
      </c>
    </row>
    <row r="192" spans="1:8" s="1" customFormat="1" ht="12.75" x14ac:dyDescent="0.2">
      <c r="A192" s="1" t="str">
        <f t="shared" si="4"/>
        <v>1</v>
      </c>
      <c r="B192" s="1" t="str">
        <f t="shared" si="5"/>
        <v>03</v>
      </c>
      <c r="C192" s="1" t="s">
        <v>394</v>
      </c>
      <c r="D192" s="1" t="s">
        <v>395</v>
      </c>
      <c r="E192" s="1" t="s">
        <v>18</v>
      </c>
      <c r="F192" s="2">
        <v>2000</v>
      </c>
      <c r="G192" s="2">
        <v>2000</v>
      </c>
      <c r="H192" s="2">
        <v>2000</v>
      </c>
    </row>
    <row r="193" spans="1:8" s="1" customFormat="1" ht="12.75" x14ac:dyDescent="0.2">
      <c r="A193" s="1" t="str">
        <f t="shared" si="4"/>
        <v>1</v>
      </c>
      <c r="B193" s="1" t="str">
        <f t="shared" si="5"/>
        <v>03</v>
      </c>
      <c r="C193" s="1" t="s">
        <v>396</v>
      </c>
      <c r="D193" s="1" t="s">
        <v>397</v>
      </c>
      <c r="E193" s="1" t="s">
        <v>18</v>
      </c>
      <c r="F193" s="2">
        <v>10700</v>
      </c>
      <c r="G193" s="2">
        <v>10700</v>
      </c>
      <c r="H193" s="2">
        <v>10700</v>
      </c>
    </row>
    <row r="194" spans="1:8" s="1" customFormat="1" ht="12.75" x14ac:dyDescent="0.2">
      <c r="A194" s="1" t="str">
        <f t="shared" si="4"/>
        <v>1</v>
      </c>
      <c r="B194" s="1" t="str">
        <f t="shared" si="5"/>
        <v>03</v>
      </c>
      <c r="C194" s="1" t="s">
        <v>398</v>
      </c>
      <c r="D194" s="1" t="s">
        <v>399</v>
      </c>
      <c r="E194" s="1" t="s">
        <v>18</v>
      </c>
      <c r="F194" s="2">
        <v>1600</v>
      </c>
      <c r="G194" s="2">
        <v>1600</v>
      </c>
      <c r="H194" s="2">
        <v>1600</v>
      </c>
    </row>
    <row r="195" spans="1:8" s="1" customFormat="1" ht="12.75" x14ac:dyDescent="0.2">
      <c r="A195" s="1" t="str">
        <f t="shared" ref="A195:A258" si="6">MID(C195,5,1)</f>
        <v>1</v>
      </c>
      <c r="B195" s="1" t="str">
        <f t="shared" ref="B195:B258" si="7">MID(C195,7,2)</f>
        <v>03</v>
      </c>
      <c r="C195" s="1" t="s">
        <v>400</v>
      </c>
      <c r="D195" s="1" t="s">
        <v>401</v>
      </c>
      <c r="E195" s="1" t="s">
        <v>263</v>
      </c>
      <c r="F195" s="2">
        <v>11000</v>
      </c>
      <c r="G195" s="2">
        <v>11000</v>
      </c>
      <c r="H195" s="2">
        <v>11000</v>
      </c>
    </row>
    <row r="196" spans="1:8" s="1" customFormat="1" ht="12.75" x14ac:dyDescent="0.2">
      <c r="A196" s="1" t="str">
        <f t="shared" si="6"/>
        <v>1</v>
      </c>
      <c r="B196" s="1" t="str">
        <f t="shared" si="7"/>
        <v>03</v>
      </c>
      <c r="C196" s="1" t="s">
        <v>402</v>
      </c>
      <c r="D196" s="1" t="s">
        <v>403</v>
      </c>
      <c r="E196" s="1" t="s">
        <v>263</v>
      </c>
      <c r="F196" s="2">
        <v>1000</v>
      </c>
      <c r="G196" s="2">
        <v>1000</v>
      </c>
      <c r="H196" s="2">
        <v>1000</v>
      </c>
    </row>
    <row r="197" spans="1:8" s="1" customFormat="1" ht="12.75" x14ac:dyDescent="0.2">
      <c r="A197" s="1" t="str">
        <f t="shared" si="6"/>
        <v>1</v>
      </c>
      <c r="B197" s="1" t="str">
        <f t="shared" si="7"/>
        <v>04</v>
      </c>
      <c r="C197" s="1" t="s">
        <v>404</v>
      </c>
      <c r="D197" s="1" t="s">
        <v>405</v>
      </c>
      <c r="E197" s="1" t="s">
        <v>263</v>
      </c>
      <c r="F197" s="2">
        <v>5895.36</v>
      </c>
      <c r="G197" s="2">
        <v>5895.36</v>
      </c>
      <c r="H197" s="2">
        <v>5895.36</v>
      </c>
    </row>
    <row r="198" spans="1:8" s="1" customFormat="1" ht="12.75" x14ac:dyDescent="0.2">
      <c r="A198" s="1" t="str">
        <f t="shared" si="6"/>
        <v>1</v>
      </c>
      <c r="B198" s="1" t="str">
        <f t="shared" si="7"/>
        <v>04</v>
      </c>
      <c r="C198" s="1" t="s">
        <v>406</v>
      </c>
      <c r="D198" s="1" t="s">
        <v>407</v>
      </c>
      <c r="E198" s="1" t="s">
        <v>263</v>
      </c>
      <c r="F198" s="2">
        <v>4000</v>
      </c>
      <c r="G198" s="2">
        <v>4000</v>
      </c>
      <c r="H198" s="2">
        <v>4000</v>
      </c>
    </row>
    <row r="199" spans="1:8" s="1" customFormat="1" ht="12.75" x14ac:dyDescent="0.2">
      <c r="A199" s="1" t="str">
        <f t="shared" si="6"/>
        <v>1</v>
      </c>
      <c r="B199" s="1" t="str">
        <f t="shared" si="7"/>
        <v>04</v>
      </c>
      <c r="C199" s="1" t="s">
        <v>408</v>
      </c>
      <c r="D199" s="1" t="s">
        <v>409</v>
      </c>
      <c r="E199" s="1" t="s">
        <v>263</v>
      </c>
      <c r="F199" s="2">
        <v>2600</v>
      </c>
      <c r="G199" s="2">
        <v>2600</v>
      </c>
      <c r="H199" s="2">
        <v>2600</v>
      </c>
    </row>
    <row r="200" spans="1:8" s="1" customFormat="1" ht="12.75" x14ac:dyDescent="0.2">
      <c r="A200" s="1" t="str">
        <f t="shared" si="6"/>
        <v>2</v>
      </c>
      <c r="B200" s="1" t="str">
        <f t="shared" si="7"/>
        <v>02</v>
      </c>
      <c r="C200" s="1" t="s">
        <v>410</v>
      </c>
      <c r="D200" s="1" t="s">
        <v>411</v>
      </c>
      <c r="E200" s="1" t="s">
        <v>263</v>
      </c>
      <c r="F200" s="2">
        <v>0</v>
      </c>
      <c r="G200" s="2">
        <v>0</v>
      </c>
      <c r="H200" s="2">
        <v>0</v>
      </c>
    </row>
    <row r="201" spans="1:8" s="1" customFormat="1" ht="12.75" x14ac:dyDescent="0.2">
      <c r="A201" s="1" t="str">
        <f t="shared" si="6"/>
        <v>2</v>
      </c>
      <c r="B201" s="1" t="str">
        <f t="shared" si="7"/>
        <v>05</v>
      </c>
      <c r="C201" s="1" t="s">
        <v>412</v>
      </c>
      <c r="D201" s="1" t="s">
        <v>413</v>
      </c>
      <c r="E201" s="1" t="s">
        <v>263</v>
      </c>
      <c r="F201" s="2">
        <v>0</v>
      </c>
      <c r="G201" s="2">
        <v>0</v>
      </c>
      <c r="H201" s="2">
        <v>0</v>
      </c>
    </row>
    <row r="202" spans="1:8" s="1" customFormat="1" ht="12.75" x14ac:dyDescent="0.2">
      <c r="A202" s="1" t="str">
        <f t="shared" si="6"/>
        <v>1</v>
      </c>
      <c r="B202" s="1" t="str">
        <f t="shared" si="7"/>
        <v>03</v>
      </c>
      <c r="C202" s="1" t="s">
        <v>414</v>
      </c>
      <c r="D202" s="1" t="s">
        <v>415</v>
      </c>
      <c r="E202" s="1" t="s">
        <v>263</v>
      </c>
      <c r="F202" s="2">
        <v>2000</v>
      </c>
      <c r="G202" s="2">
        <v>2000</v>
      </c>
      <c r="H202" s="2">
        <v>2000</v>
      </c>
    </row>
    <row r="203" spans="1:8" s="1" customFormat="1" ht="12.75" x14ac:dyDescent="0.2">
      <c r="A203" s="1" t="str">
        <f t="shared" si="6"/>
        <v>1</v>
      </c>
      <c r="B203" s="1" t="str">
        <f t="shared" si="7"/>
        <v>03</v>
      </c>
      <c r="C203" s="1" t="s">
        <v>416</v>
      </c>
      <c r="D203" s="1" t="s">
        <v>417</v>
      </c>
      <c r="E203" s="1" t="s">
        <v>18</v>
      </c>
      <c r="F203" s="2">
        <v>31000</v>
      </c>
      <c r="G203" s="2">
        <v>34000</v>
      </c>
      <c r="H203" s="2">
        <v>34000</v>
      </c>
    </row>
    <row r="204" spans="1:8" s="1" customFormat="1" ht="12.75" x14ac:dyDescent="0.2">
      <c r="A204" s="1" t="str">
        <f t="shared" si="6"/>
        <v>1</v>
      </c>
      <c r="B204" s="1" t="str">
        <f t="shared" si="7"/>
        <v>03</v>
      </c>
      <c r="C204" s="1" t="s">
        <v>418</v>
      </c>
      <c r="D204" s="1" t="s">
        <v>419</v>
      </c>
      <c r="E204" s="1" t="s">
        <v>18</v>
      </c>
      <c r="F204" s="2">
        <v>15500</v>
      </c>
      <c r="G204" s="2">
        <v>17000</v>
      </c>
      <c r="H204" s="2">
        <v>17000</v>
      </c>
    </row>
    <row r="205" spans="1:8" s="1" customFormat="1" ht="12.75" x14ac:dyDescent="0.2">
      <c r="A205" s="1" t="str">
        <f t="shared" si="6"/>
        <v>1</v>
      </c>
      <c r="B205" s="1" t="str">
        <f t="shared" si="7"/>
        <v>03</v>
      </c>
      <c r="C205" s="1" t="s">
        <v>420</v>
      </c>
      <c r="D205" s="1" t="s">
        <v>421</v>
      </c>
      <c r="E205" s="1" t="s">
        <v>35</v>
      </c>
      <c r="F205" s="2">
        <v>0</v>
      </c>
      <c r="G205" s="2">
        <v>0</v>
      </c>
      <c r="H205" s="2">
        <v>0</v>
      </c>
    </row>
    <row r="206" spans="1:8" s="1" customFormat="1" ht="12.75" x14ac:dyDescent="0.2">
      <c r="A206" s="1" t="str">
        <f t="shared" si="6"/>
        <v>1</v>
      </c>
      <c r="B206" s="1" t="str">
        <f t="shared" si="7"/>
        <v>03</v>
      </c>
      <c r="C206" s="1" t="s">
        <v>422</v>
      </c>
      <c r="D206" s="1" t="s">
        <v>423</v>
      </c>
      <c r="E206" s="1" t="s">
        <v>263</v>
      </c>
      <c r="F206" s="2">
        <v>18300</v>
      </c>
      <c r="G206" s="2">
        <v>18300</v>
      </c>
      <c r="H206" s="2">
        <v>18300</v>
      </c>
    </row>
    <row r="207" spans="1:8" s="1" customFormat="1" ht="12.75" x14ac:dyDescent="0.2">
      <c r="A207" s="1" t="str">
        <f t="shared" si="6"/>
        <v>1</v>
      </c>
      <c r="B207" s="1" t="str">
        <f t="shared" si="7"/>
        <v>03</v>
      </c>
      <c r="C207" s="1" t="s">
        <v>424</v>
      </c>
      <c r="D207" s="1" t="s">
        <v>425</v>
      </c>
      <c r="E207" s="1" t="s">
        <v>18</v>
      </c>
      <c r="F207" s="2">
        <v>6680</v>
      </c>
      <c r="G207" s="2">
        <v>6680</v>
      </c>
      <c r="H207" s="2">
        <v>6680</v>
      </c>
    </row>
    <row r="208" spans="1:8" s="1" customFormat="1" ht="12.75" x14ac:dyDescent="0.2">
      <c r="A208" s="1" t="str">
        <f t="shared" si="6"/>
        <v>1</v>
      </c>
      <c r="B208" s="1" t="str">
        <f t="shared" si="7"/>
        <v>03</v>
      </c>
      <c r="C208" s="1" t="s">
        <v>426</v>
      </c>
      <c r="D208" s="1" t="s">
        <v>427</v>
      </c>
      <c r="E208" s="1" t="s">
        <v>18</v>
      </c>
      <c r="F208" s="2">
        <v>3400</v>
      </c>
      <c r="G208" s="2">
        <v>3400</v>
      </c>
      <c r="H208" s="2">
        <v>3400</v>
      </c>
    </row>
    <row r="209" spans="1:8" s="1" customFormat="1" ht="12.75" x14ac:dyDescent="0.2">
      <c r="A209" s="1" t="str">
        <f t="shared" si="6"/>
        <v>1</v>
      </c>
      <c r="B209" s="1" t="str">
        <f t="shared" si="7"/>
        <v>03</v>
      </c>
      <c r="C209" s="1" t="s">
        <v>428</v>
      </c>
      <c r="D209" s="1" t="s">
        <v>429</v>
      </c>
      <c r="E209" s="1" t="s">
        <v>263</v>
      </c>
      <c r="F209" s="2">
        <v>3000</v>
      </c>
      <c r="G209" s="2">
        <v>3000</v>
      </c>
      <c r="H209" s="2">
        <v>3000</v>
      </c>
    </row>
    <row r="210" spans="1:8" s="1" customFormat="1" ht="12.75" x14ac:dyDescent="0.2">
      <c r="A210" s="1" t="str">
        <f t="shared" si="6"/>
        <v>1</v>
      </c>
      <c r="B210" s="1" t="str">
        <f t="shared" si="7"/>
        <v>03</v>
      </c>
      <c r="C210" s="1" t="s">
        <v>430</v>
      </c>
      <c r="D210" s="1" t="s">
        <v>431</v>
      </c>
      <c r="E210" s="1" t="s">
        <v>18</v>
      </c>
      <c r="F210" s="2">
        <v>6500</v>
      </c>
      <c r="G210" s="2">
        <v>6500</v>
      </c>
      <c r="H210" s="2">
        <v>6500</v>
      </c>
    </row>
    <row r="211" spans="1:8" s="1" customFormat="1" ht="12.75" x14ac:dyDescent="0.2">
      <c r="A211" s="1" t="str">
        <f t="shared" si="6"/>
        <v>1</v>
      </c>
      <c r="B211" s="1" t="str">
        <f t="shared" si="7"/>
        <v>03</v>
      </c>
      <c r="C211" s="1" t="s">
        <v>432</v>
      </c>
      <c r="D211" s="1" t="s">
        <v>433</v>
      </c>
      <c r="E211" s="1" t="s">
        <v>18</v>
      </c>
      <c r="F211" s="2">
        <v>15000</v>
      </c>
      <c r="G211" s="2">
        <v>20000</v>
      </c>
      <c r="H211" s="2">
        <v>20000</v>
      </c>
    </row>
    <row r="212" spans="1:8" s="1" customFormat="1" ht="12.75" x14ac:dyDescent="0.2">
      <c r="A212" s="1" t="str">
        <f t="shared" si="6"/>
        <v>1</v>
      </c>
      <c r="B212" s="1" t="str">
        <f t="shared" si="7"/>
        <v>03</v>
      </c>
      <c r="C212" s="1" t="s">
        <v>434</v>
      </c>
      <c r="D212" s="1" t="s">
        <v>435</v>
      </c>
      <c r="E212" s="1" t="s">
        <v>263</v>
      </c>
      <c r="F212" s="2">
        <v>500</v>
      </c>
      <c r="G212" s="2">
        <v>500</v>
      </c>
      <c r="H212" s="2">
        <v>500</v>
      </c>
    </row>
    <row r="213" spans="1:8" s="1" customFormat="1" ht="12.75" x14ac:dyDescent="0.2">
      <c r="A213" s="1" t="str">
        <f t="shared" si="6"/>
        <v>1</v>
      </c>
      <c r="B213" s="1" t="str">
        <f t="shared" si="7"/>
        <v>03</v>
      </c>
      <c r="C213" s="1" t="s">
        <v>436</v>
      </c>
      <c r="D213" s="1" t="s">
        <v>437</v>
      </c>
      <c r="E213" s="1" t="s">
        <v>18</v>
      </c>
      <c r="F213" s="2">
        <v>0</v>
      </c>
      <c r="G213" s="2">
        <v>0</v>
      </c>
      <c r="H213" s="2">
        <v>0</v>
      </c>
    </row>
    <row r="214" spans="1:8" s="1" customFormat="1" ht="12.75" x14ac:dyDescent="0.2">
      <c r="A214" s="1" t="str">
        <f t="shared" si="6"/>
        <v>1</v>
      </c>
      <c r="B214" s="1" t="str">
        <f t="shared" si="7"/>
        <v>03</v>
      </c>
      <c r="C214" s="1" t="s">
        <v>438</v>
      </c>
      <c r="D214" s="1" t="s">
        <v>439</v>
      </c>
      <c r="E214" s="1" t="s">
        <v>263</v>
      </c>
      <c r="F214" s="2">
        <v>2000</v>
      </c>
      <c r="G214" s="2">
        <v>2000</v>
      </c>
      <c r="H214" s="2">
        <v>2000</v>
      </c>
    </row>
    <row r="215" spans="1:8" s="1" customFormat="1" ht="12.75" x14ac:dyDescent="0.2">
      <c r="A215" s="1" t="str">
        <f t="shared" si="6"/>
        <v>1</v>
      </c>
      <c r="B215" s="1" t="str">
        <f t="shared" si="7"/>
        <v>03</v>
      </c>
      <c r="C215" s="1" t="s">
        <v>440</v>
      </c>
      <c r="D215" s="1" t="s">
        <v>441</v>
      </c>
      <c r="E215" s="1" t="s">
        <v>18</v>
      </c>
      <c r="F215" s="2">
        <v>3000</v>
      </c>
      <c r="G215" s="2">
        <v>3000</v>
      </c>
      <c r="H215" s="2">
        <v>3000</v>
      </c>
    </row>
    <row r="216" spans="1:8" s="1" customFormat="1" ht="12.75" x14ac:dyDescent="0.2">
      <c r="A216" s="1" t="str">
        <f t="shared" si="6"/>
        <v>1</v>
      </c>
      <c r="B216" s="1" t="str">
        <f t="shared" si="7"/>
        <v>04</v>
      </c>
      <c r="C216" s="1" t="s">
        <v>442</v>
      </c>
      <c r="D216" s="1" t="s">
        <v>443</v>
      </c>
      <c r="E216" s="1" t="s">
        <v>263</v>
      </c>
      <c r="F216" s="2">
        <v>12000</v>
      </c>
      <c r="G216" s="2">
        <v>12000</v>
      </c>
      <c r="H216" s="2">
        <v>12000</v>
      </c>
    </row>
    <row r="217" spans="1:8" s="1" customFormat="1" ht="12.75" x14ac:dyDescent="0.2">
      <c r="A217" s="1" t="str">
        <f t="shared" si="6"/>
        <v>1</v>
      </c>
      <c r="B217" s="1" t="str">
        <f t="shared" si="7"/>
        <v>04</v>
      </c>
      <c r="C217" s="1" t="s">
        <v>444</v>
      </c>
      <c r="D217" s="1" t="s">
        <v>445</v>
      </c>
      <c r="E217" s="1" t="s">
        <v>263</v>
      </c>
      <c r="F217" s="2">
        <v>0</v>
      </c>
      <c r="G217" s="2">
        <v>0</v>
      </c>
      <c r="H217" s="2">
        <v>0</v>
      </c>
    </row>
    <row r="218" spans="1:8" s="1" customFormat="1" ht="12.75" x14ac:dyDescent="0.2">
      <c r="A218" s="1" t="str">
        <f t="shared" si="6"/>
        <v>1</v>
      </c>
      <c r="B218" s="1" t="str">
        <f t="shared" si="7"/>
        <v>10</v>
      </c>
      <c r="C218" s="1" t="s">
        <v>446</v>
      </c>
      <c r="D218" s="1" t="s">
        <v>447</v>
      </c>
      <c r="E218" s="1" t="s">
        <v>18</v>
      </c>
      <c r="F218" s="2">
        <v>0</v>
      </c>
      <c r="G218" s="2">
        <v>0</v>
      </c>
      <c r="H218" s="2">
        <v>0</v>
      </c>
    </row>
    <row r="219" spans="1:8" s="1" customFormat="1" ht="12.75" x14ac:dyDescent="0.2">
      <c r="A219" s="1" t="str">
        <f t="shared" si="6"/>
        <v>1</v>
      </c>
      <c r="B219" s="1" t="str">
        <f t="shared" si="7"/>
        <v>10</v>
      </c>
      <c r="C219" s="1" t="s">
        <v>448</v>
      </c>
      <c r="D219" s="1" t="s">
        <v>449</v>
      </c>
      <c r="E219" s="1" t="s">
        <v>263</v>
      </c>
      <c r="F219" s="2">
        <v>6000</v>
      </c>
      <c r="G219" s="2">
        <v>6000</v>
      </c>
      <c r="H219" s="2">
        <v>6000</v>
      </c>
    </row>
    <row r="220" spans="1:8" s="1" customFormat="1" ht="12.75" x14ac:dyDescent="0.2">
      <c r="A220" s="1" t="str">
        <f t="shared" si="6"/>
        <v>2</v>
      </c>
      <c r="B220" s="1" t="str">
        <f t="shared" si="7"/>
        <v>02</v>
      </c>
      <c r="C220" s="1" t="s">
        <v>450</v>
      </c>
      <c r="D220" s="1" t="s">
        <v>451</v>
      </c>
      <c r="E220" s="1" t="s">
        <v>18</v>
      </c>
      <c r="F220" s="2">
        <v>0</v>
      </c>
      <c r="G220" s="2">
        <v>0</v>
      </c>
      <c r="H220" s="2">
        <v>0</v>
      </c>
    </row>
    <row r="221" spans="1:8" s="1" customFormat="1" ht="12.75" x14ac:dyDescent="0.2">
      <c r="A221" s="1" t="str">
        <f t="shared" si="6"/>
        <v>2</v>
      </c>
      <c r="B221" s="1" t="str">
        <f t="shared" si="7"/>
        <v>02</v>
      </c>
      <c r="C221" s="1" t="s">
        <v>452</v>
      </c>
      <c r="D221" s="1" t="s">
        <v>453</v>
      </c>
      <c r="E221" s="1" t="s">
        <v>18</v>
      </c>
      <c r="F221" s="2">
        <v>0</v>
      </c>
      <c r="G221" s="2">
        <v>0</v>
      </c>
      <c r="H221" s="2">
        <v>0</v>
      </c>
    </row>
    <row r="222" spans="1:8" s="1" customFormat="1" ht="12.75" x14ac:dyDescent="0.2">
      <c r="A222" s="1" t="str">
        <f t="shared" si="6"/>
        <v>2</v>
      </c>
      <c r="B222" s="1" t="str">
        <f t="shared" si="7"/>
        <v>02</v>
      </c>
      <c r="C222" s="1" t="s">
        <v>454</v>
      </c>
      <c r="D222" s="1" t="s">
        <v>455</v>
      </c>
      <c r="E222" s="1" t="s">
        <v>18</v>
      </c>
      <c r="F222" s="2">
        <v>905000</v>
      </c>
      <c r="G222" s="2">
        <v>0</v>
      </c>
      <c r="H222" s="2">
        <v>0</v>
      </c>
    </row>
    <row r="223" spans="1:8" s="1" customFormat="1" ht="12.75" x14ac:dyDescent="0.2">
      <c r="A223" s="1" t="str">
        <f t="shared" si="6"/>
        <v>2</v>
      </c>
      <c r="B223" s="1" t="str">
        <f t="shared" si="7"/>
        <v>02</v>
      </c>
      <c r="C223" s="1" t="s">
        <v>456</v>
      </c>
      <c r="D223" s="1" t="s">
        <v>457</v>
      </c>
      <c r="E223" s="1" t="s">
        <v>18</v>
      </c>
      <c r="F223" s="2">
        <v>0</v>
      </c>
      <c r="G223" s="2">
        <v>0</v>
      </c>
      <c r="H223" s="2">
        <v>0</v>
      </c>
    </row>
    <row r="224" spans="1:8" s="1" customFormat="1" ht="12.75" x14ac:dyDescent="0.2">
      <c r="A224" s="1" t="str">
        <f t="shared" si="6"/>
        <v>2</v>
      </c>
      <c r="B224" s="1" t="str">
        <f t="shared" si="7"/>
        <v>02</v>
      </c>
      <c r="C224" s="1" t="s">
        <v>458</v>
      </c>
      <c r="D224" s="1" t="s">
        <v>459</v>
      </c>
      <c r="E224" s="1" t="s">
        <v>18</v>
      </c>
      <c r="F224" s="2">
        <v>0</v>
      </c>
      <c r="G224" s="2">
        <v>0</v>
      </c>
      <c r="H224" s="2">
        <v>0</v>
      </c>
    </row>
    <row r="225" spans="1:8" s="1" customFormat="1" ht="12.75" x14ac:dyDescent="0.2">
      <c r="A225" s="1" t="str">
        <f t="shared" si="6"/>
        <v>2</v>
      </c>
      <c r="B225" s="1" t="str">
        <f t="shared" si="7"/>
        <v>02</v>
      </c>
      <c r="C225" s="1" t="s">
        <v>460</v>
      </c>
      <c r="D225" s="1" t="s">
        <v>461</v>
      </c>
      <c r="E225" s="1" t="s">
        <v>18</v>
      </c>
      <c r="F225" s="2">
        <v>0</v>
      </c>
      <c r="G225" s="2">
        <v>0</v>
      </c>
      <c r="H225" s="2">
        <v>0</v>
      </c>
    </row>
    <row r="226" spans="1:8" s="1" customFormat="1" ht="12.75" x14ac:dyDescent="0.2">
      <c r="A226" s="1" t="str">
        <f t="shared" si="6"/>
        <v>2</v>
      </c>
      <c r="B226" s="1" t="str">
        <f t="shared" si="7"/>
        <v>02</v>
      </c>
      <c r="C226" s="1" t="s">
        <v>462</v>
      </c>
      <c r="D226" s="1" t="s">
        <v>463</v>
      </c>
      <c r="E226" s="1" t="s">
        <v>18</v>
      </c>
      <c r="F226" s="2">
        <v>65000</v>
      </c>
      <c r="G226" s="2">
        <v>0</v>
      </c>
      <c r="H226" s="2">
        <v>0</v>
      </c>
    </row>
    <row r="227" spans="1:8" s="1" customFormat="1" ht="12.75" x14ac:dyDescent="0.2">
      <c r="A227" s="1" t="str">
        <f t="shared" si="6"/>
        <v>2</v>
      </c>
      <c r="B227" s="1" t="str">
        <f t="shared" si="7"/>
        <v>02</v>
      </c>
      <c r="C227" s="1" t="s">
        <v>464</v>
      </c>
      <c r="D227" s="1" t="s">
        <v>465</v>
      </c>
      <c r="E227" s="1" t="s">
        <v>18</v>
      </c>
      <c r="F227" s="2">
        <v>210000</v>
      </c>
      <c r="G227" s="2">
        <v>0</v>
      </c>
      <c r="H227" s="2">
        <v>0</v>
      </c>
    </row>
    <row r="228" spans="1:8" s="1" customFormat="1" ht="12.75" x14ac:dyDescent="0.2">
      <c r="A228" s="1" t="str">
        <f t="shared" si="6"/>
        <v>2</v>
      </c>
      <c r="B228" s="1" t="str">
        <f t="shared" si="7"/>
        <v>05</v>
      </c>
      <c r="C228" s="1" t="s">
        <v>466</v>
      </c>
      <c r="D228" s="1" t="s">
        <v>467</v>
      </c>
      <c r="E228" s="1" t="s">
        <v>18</v>
      </c>
      <c r="F228" s="2">
        <v>0</v>
      </c>
      <c r="G228" s="2">
        <v>0</v>
      </c>
      <c r="H228" s="2">
        <v>0</v>
      </c>
    </row>
    <row r="229" spans="1:8" s="1" customFormat="1" ht="12.75" x14ac:dyDescent="0.2">
      <c r="A229" s="1" t="str">
        <f t="shared" si="6"/>
        <v>2</v>
      </c>
      <c r="B229" s="1" t="str">
        <f t="shared" si="7"/>
        <v>05</v>
      </c>
      <c r="C229" s="1" t="s">
        <v>468</v>
      </c>
      <c r="D229" s="1" t="s">
        <v>469</v>
      </c>
      <c r="E229" s="1" t="s">
        <v>18</v>
      </c>
      <c r="F229" s="2">
        <v>0</v>
      </c>
      <c r="G229" s="2">
        <v>0</v>
      </c>
      <c r="H229" s="2">
        <v>0</v>
      </c>
    </row>
    <row r="230" spans="1:8" s="1" customFormat="1" ht="12.75" x14ac:dyDescent="0.2">
      <c r="A230" s="1" t="str">
        <f t="shared" si="6"/>
        <v>2</v>
      </c>
      <c r="B230" s="1" t="str">
        <f t="shared" si="7"/>
        <v>05</v>
      </c>
      <c r="C230" s="1" t="s">
        <v>470</v>
      </c>
      <c r="D230" s="1" t="s">
        <v>471</v>
      </c>
      <c r="E230" s="1" t="s">
        <v>18</v>
      </c>
      <c r="F230" s="2">
        <v>0</v>
      </c>
      <c r="G230" s="2">
        <v>0</v>
      </c>
      <c r="H230" s="2">
        <v>0</v>
      </c>
    </row>
    <row r="231" spans="1:8" s="1" customFormat="1" ht="12.75" x14ac:dyDescent="0.2">
      <c r="A231" s="1" t="str">
        <f t="shared" si="6"/>
        <v>2</v>
      </c>
      <c r="B231" s="1" t="str">
        <f t="shared" si="7"/>
        <v>05</v>
      </c>
      <c r="C231" s="1" t="s">
        <v>472</v>
      </c>
      <c r="D231" s="1" t="s">
        <v>473</v>
      </c>
      <c r="E231" s="1" t="s">
        <v>18</v>
      </c>
      <c r="F231" s="2">
        <v>0</v>
      </c>
      <c r="G231" s="2">
        <v>0</v>
      </c>
      <c r="H231" s="2">
        <v>0</v>
      </c>
    </row>
    <row r="232" spans="1:8" s="1" customFormat="1" ht="12.75" x14ac:dyDescent="0.2">
      <c r="A232" s="1" t="str">
        <f t="shared" si="6"/>
        <v>2</v>
      </c>
      <c r="B232" s="1" t="str">
        <f t="shared" si="7"/>
        <v>05</v>
      </c>
      <c r="C232" s="1" t="s">
        <v>474</v>
      </c>
      <c r="D232" s="1" t="s">
        <v>475</v>
      </c>
      <c r="E232" s="1" t="s">
        <v>18</v>
      </c>
      <c r="F232" s="2">
        <v>0</v>
      </c>
      <c r="G232" s="2">
        <v>0</v>
      </c>
      <c r="H232" s="2">
        <v>0</v>
      </c>
    </row>
    <row r="233" spans="1:8" s="1" customFormat="1" ht="12.75" x14ac:dyDescent="0.2">
      <c r="A233" s="1" t="str">
        <f t="shared" si="6"/>
        <v>1</v>
      </c>
      <c r="B233" s="1" t="str">
        <f t="shared" si="7"/>
        <v>03</v>
      </c>
      <c r="C233" s="1" t="s">
        <v>476</v>
      </c>
      <c r="D233" s="1" t="s">
        <v>477</v>
      </c>
      <c r="E233" s="1" t="s">
        <v>263</v>
      </c>
      <c r="F233" s="2">
        <v>500</v>
      </c>
      <c r="G233" s="2">
        <v>500</v>
      </c>
      <c r="H233" s="2">
        <v>500</v>
      </c>
    </row>
    <row r="234" spans="1:8" s="1" customFormat="1" ht="12.75" x14ac:dyDescent="0.2">
      <c r="A234" s="1" t="str">
        <f t="shared" si="6"/>
        <v>1</v>
      </c>
      <c r="B234" s="1" t="str">
        <f t="shared" si="7"/>
        <v>03</v>
      </c>
      <c r="C234" s="1" t="s">
        <v>478</v>
      </c>
      <c r="D234" s="1" t="s">
        <v>479</v>
      </c>
      <c r="E234" s="1" t="s">
        <v>18</v>
      </c>
      <c r="F234" s="2">
        <v>7000</v>
      </c>
      <c r="G234" s="2">
        <v>7000</v>
      </c>
      <c r="H234" s="2">
        <v>7000</v>
      </c>
    </row>
    <row r="235" spans="1:8" s="1" customFormat="1" ht="12.75" x14ac:dyDescent="0.2">
      <c r="A235" s="1" t="str">
        <f t="shared" si="6"/>
        <v>1</v>
      </c>
      <c r="B235" s="1" t="str">
        <f t="shared" si="7"/>
        <v>03</v>
      </c>
      <c r="C235" s="1" t="s">
        <v>480</v>
      </c>
      <c r="D235" s="1" t="s">
        <v>481</v>
      </c>
      <c r="E235" s="1" t="s">
        <v>18</v>
      </c>
      <c r="F235" s="2">
        <v>0</v>
      </c>
      <c r="G235" s="2">
        <v>0</v>
      </c>
      <c r="H235" s="2">
        <v>0</v>
      </c>
    </row>
    <row r="236" spans="1:8" s="1" customFormat="1" ht="12.75" x14ac:dyDescent="0.2">
      <c r="A236" s="1" t="str">
        <f t="shared" si="6"/>
        <v>1</v>
      </c>
      <c r="B236" s="1" t="str">
        <f t="shared" si="7"/>
        <v>03</v>
      </c>
      <c r="C236" s="1" t="s">
        <v>482</v>
      </c>
      <c r="D236" s="1" t="s">
        <v>483</v>
      </c>
      <c r="E236" s="1" t="s">
        <v>18</v>
      </c>
      <c r="F236" s="2">
        <v>23000</v>
      </c>
      <c r="G236" s="2">
        <v>23000</v>
      </c>
      <c r="H236" s="2">
        <v>23000</v>
      </c>
    </row>
    <row r="237" spans="1:8" s="1" customFormat="1" ht="12.75" x14ac:dyDescent="0.2">
      <c r="A237" s="1" t="str">
        <f t="shared" si="6"/>
        <v>1</v>
      </c>
      <c r="B237" s="1" t="str">
        <f t="shared" si="7"/>
        <v>03</v>
      </c>
      <c r="C237" s="1" t="s">
        <v>484</v>
      </c>
      <c r="D237" s="1" t="s">
        <v>485</v>
      </c>
      <c r="E237" s="1" t="s">
        <v>18</v>
      </c>
      <c r="F237" s="2">
        <v>3500</v>
      </c>
      <c r="G237" s="2">
        <v>3500</v>
      </c>
      <c r="H237" s="2">
        <v>3500</v>
      </c>
    </row>
    <row r="238" spans="1:8" s="1" customFormat="1" ht="12.75" x14ac:dyDescent="0.2">
      <c r="A238" s="1" t="str">
        <f t="shared" si="6"/>
        <v>2</v>
      </c>
      <c r="B238" s="1" t="str">
        <f t="shared" si="7"/>
        <v>02</v>
      </c>
      <c r="C238" s="1" t="s">
        <v>486</v>
      </c>
      <c r="D238" s="1" t="s">
        <v>487</v>
      </c>
      <c r="E238" s="1" t="s">
        <v>18</v>
      </c>
      <c r="F238" s="2">
        <v>100000</v>
      </c>
      <c r="G238" s="2">
        <v>100000</v>
      </c>
      <c r="H238" s="2">
        <v>100000</v>
      </c>
    </row>
    <row r="239" spans="1:8" s="1" customFormat="1" ht="12.75" x14ac:dyDescent="0.2">
      <c r="A239" s="1" t="str">
        <f t="shared" si="6"/>
        <v>2</v>
      </c>
      <c r="B239" s="1" t="str">
        <f t="shared" si="7"/>
        <v>02</v>
      </c>
      <c r="C239" s="1" t="s">
        <v>488</v>
      </c>
      <c r="D239" s="1" t="s">
        <v>489</v>
      </c>
      <c r="E239" s="1" t="s">
        <v>18</v>
      </c>
      <c r="F239" s="2">
        <v>0</v>
      </c>
      <c r="G239" s="2">
        <v>0</v>
      </c>
      <c r="H239" s="2">
        <v>250000</v>
      </c>
    </row>
    <row r="240" spans="1:8" s="1" customFormat="1" ht="12.75" x14ac:dyDescent="0.2">
      <c r="A240" s="1" t="str">
        <f t="shared" si="6"/>
        <v>2</v>
      </c>
      <c r="B240" s="1" t="str">
        <f t="shared" si="7"/>
        <v>02</v>
      </c>
      <c r="C240" s="1" t="s">
        <v>490</v>
      </c>
      <c r="D240" s="1" t="s">
        <v>491</v>
      </c>
      <c r="E240" s="1" t="s">
        <v>123</v>
      </c>
      <c r="F240" s="2">
        <v>85000</v>
      </c>
      <c r="G240" s="2">
        <v>0</v>
      </c>
      <c r="H240" s="2">
        <v>0</v>
      </c>
    </row>
    <row r="241" spans="1:8" s="1" customFormat="1" ht="12.75" x14ac:dyDescent="0.2">
      <c r="A241" s="1" t="str">
        <f t="shared" si="6"/>
        <v>2</v>
      </c>
      <c r="B241" s="1" t="str">
        <f t="shared" si="7"/>
        <v>03</v>
      </c>
      <c r="C241" s="1" t="s">
        <v>492</v>
      </c>
      <c r="D241" s="1" t="s">
        <v>493</v>
      </c>
      <c r="E241" s="1" t="s">
        <v>123</v>
      </c>
      <c r="F241" s="2">
        <v>4960</v>
      </c>
      <c r="G241" s="2">
        <v>0</v>
      </c>
      <c r="H241" s="2">
        <v>0</v>
      </c>
    </row>
    <row r="242" spans="1:8" s="1" customFormat="1" ht="12.75" x14ac:dyDescent="0.2">
      <c r="A242" s="1" t="str">
        <f t="shared" si="6"/>
        <v>2</v>
      </c>
      <c r="B242" s="1" t="str">
        <f t="shared" si="7"/>
        <v>05</v>
      </c>
      <c r="C242" s="1" t="s">
        <v>494</v>
      </c>
      <c r="D242" s="1" t="s">
        <v>495</v>
      </c>
      <c r="E242" s="1" t="s">
        <v>18</v>
      </c>
      <c r="F242" s="2">
        <v>0</v>
      </c>
      <c r="G242" s="2">
        <v>0</v>
      </c>
      <c r="H242" s="2">
        <v>0</v>
      </c>
    </row>
    <row r="243" spans="1:8" s="1" customFormat="1" ht="12.75" x14ac:dyDescent="0.2">
      <c r="A243" s="1" t="str">
        <f t="shared" si="6"/>
        <v>2</v>
      </c>
      <c r="B243" s="1" t="str">
        <f t="shared" si="7"/>
        <v>05</v>
      </c>
      <c r="C243" s="1" t="s">
        <v>496</v>
      </c>
      <c r="D243" s="1" t="s">
        <v>497</v>
      </c>
      <c r="E243" s="1" t="s">
        <v>18</v>
      </c>
      <c r="F243" s="2">
        <v>0</v>
      </c>
      <c r="G243" s="2">
        <v>0</v>
      </c>
      <c r="H243" s="2">
        <v>0</v>
      </c>
    </row>
    <row r="244" spans="1:8" s="1" customFormat="1" ht="12.75" x14ac:dyDescent="0.2">
      <c r="A244" s="1" t="str">
        <f t="shared" si="6"/>
        <v>2</v>
      </c>
      <c r="B244" s="1" t="str">
        <f t="shared" si="7"/>
        <v>05</v>
      </c>
      <c r="C244" s="1" t="s">
        <v>498</v>
      </c>
      <c r="D244" s="1" t="s">
        <v>499</v>
      </c>
      <c r="E244" s="1" t="s">
        <v>18</v>
      </c>
      <c r="F244" s="2">
        <v>0</v>
      </c>
      <c r="G244" s="2">
        <v>0</v>
      </c>
      <c r="H244" s="2">
        <v>0</v>
      </c>
    </row>
    <row r="245" spans="1:8" s="1" customFormat="1" ht="12.75" x14ac:dyDescent="0.2">
      <c r="A245" s="1" t="str">
        <f t="shared" si="6"/>
        <v>1</v>
      </c>
      <c r="B245" s="1" t="str">
        <f t="shared" si="7"/>
        <v>03</v>
      </c>
      <c r="C245" s="1" t="s">
        <v>500</v>
      </c>
      <c r="D245" s="1" t="s">
        <v>501</v>
      </c>
      <c r="E245" s="1" t="s">
        <v>18</v>
      </c>
      <c r="F245" s="2">
        <v>26000</v>
      </c>
      <c r="G245" s="2">
        <v>26000</v>
      </c>
      <c r="H245" s="2">
        <v>26000</v>
      </c>
    </row>
    <row r="246" spans="1:8" s="1" customFormat="1" ht="12.75" x14ac:dyDescent="0.2">
      <c r="A246" s="1" t="str">
        <f t="shared" si="6"/>
        <v>1</v>
      </c>
      <c r="B246" s="1" t="str">
        <f t="shared" si="7"/>
        <v>03</v>
      </c>
      <c r="C246" s="1" t="s">
        <v>502</v>
      </c>
      <c r="D246" s="1" t="s">
        <v>503</v>
      </c>
      <c r="E246" s="1" t="s">
        <v>160</v>
      </c>
      <c r="F246" s="2">
        <v>25000</v>
      </c>
      <c r="G246" s="2">
        <v>25000</v>
      </c>
      <c r="H246" s="2">
        <v>25000</v>
      </c>
    </row>
    <row r="247" spans="1:8" s="1" customFormat="1" ht="12.75" x14ac:dyDescent="0.2">
      <c r="A247" s="1" t="str">
        <f t="shared" si="6"/>
        <v>1</v>
      </c>
      <c r="B247" s="1" t="str">
        <f t="shared" si="7"/>
        <v>03</v>
      </c>
      <c r="C247" s="1" t="s">
        <v>504</v>
      </c>
      <c r="D247" s="1" t="s">
        <v>505</v>
      </c>
      <c r="E247" s="1" t="s">
        <v>18</v>
      </c>
      <c r="F247" s="2">
        <v>700</v>
      </c>
      <c r="G247" s="2">
        <v>700</v>
      </c>
      <c r="H247" s="2">
        <v>700</v>
      </c>
    </row>
    <row r="248" spans="1:8" s="1" customFormat="1" ht="12.75" x14ac:dyDescent="0.2">
      <c r="A248" s="1" t="str">
        <f t="shared" si="6"/>
        <v>1</v>
      </c>
      <c r="B248" s="1" t="str">
        <f t="shared" si="7"/>
        <v>03</v>
      </c>
      <c r="C248" s="1" t="s">
        <v>506</v>
      </c>
      <c r="D248" s="1" t="s">
        <v>507</v>
      </c>
      <c r="E248" s="1" t="s">
        <v>18</v>
      </c>
      <c r="F248" s="2">
        <v>42080</v>
      </c>
      <c r="G248" s="2">
        <v>42080</v>
      </c>
      <c r="H248" s="2">
        <v>42080</v>
      </c>
    </row>
    <row r="249" spans="1:8" s="1" customFormat="1" ht="12.75" x14ac:dyDescent="0.2">
      <c r="A249" s="1" t="str">
        <f t="shared" si="6"/>
        <v>1</v>
      </c>
      <c r="B249" s="1" t="str">
        <f t="shared" si="7"/>
        <v>03</v>
      </c>
      <c r="C249" s="1" t="s">
        <v>508</v>
      </c>
      <c r="D249" s="1" t="s">
        <v>509</v>
      </c>
      <c r="E249" s="1" t="s">
        <v>18</v>
      </c>
      <c r="F249" s="2">
        <v>0</v>
      </c>
      <c r="G249" s="2">
        <v>0</v>
      </c>
      <c r="H249" s="2">
        <v>0</v>
      </c>
    </row>
    <row r="250" spans="1:8" s="1" customFormat="1" ht="12.75" x14ac:dyDescent="0.2">
      <c r="A250" s="1" t="str">
        <f t="shared" si="6"/>
        <v>1</v>
      </c>
      <c r="B250" s="1" t="str">
        <f t="shared" si="7"/>
        <v>03</v>
      </c>
      <c r="C250" s="1" t="s">
        <v>510</v>
      </c>
      <c r="D250" s="1" t="s">
        <v>511</v>
      </c>
      <c r="E250" s="1" t="s">
        <v>18</v>
      </c>
      <c r="F250" s="2">
        <v>0</v>
      </c>
      <c r="G250" s="2">
        <v>0</v>
      </c>
      <c r="H250" s="2">
        <v>0</v>
      </c>
    </row>
    <row r="251" spans="1:8" s="1" customFormat="1" ht="12.75" x14ac:dyDescent="0.2">
      <c r="A251" s="1" t="str">
        <f t="shared" si="6"/>
        <v>1</v>
      </c>
      <c r="B251" s="1" t="str">
        <f t="shared" si="7"/>
        <v>03</v>
      </c>
      <c r="C251" s="1" t="s">
        <v>512</v>
      </c>
      <c r="D251" s="1" t="s">
        <v>513</v>
      </c>
      <c r="E251" s="1" t="s">
        <v>18</v>
      </c>
      <c r="F251" s="2">
        <v>1600</v>
      </c>
      <c r="G251" s="2">
        <v>1600</v>
      </c>
      <c r="H251" s="2">
        <v>1600</v>
      </c>
    </row>
    <row r="252" spans="1:8" s="1" customFormat="1" ht="12.75" x14ac:dyDescent="0.2">
      <c r="A252" s="1" t="str">
        <f t="shared" si="6"/>
        <v>1</v>
      </c>
      <c r="B252" s="1" t="str">
        <f t="shared" si="7"/>
        <v>03</v>
      </c>
      <c r="C252" s="1" t="s">
        <v>514</v>
      </c>
      <c r="D252" s="1" t="s">
        <v>515</v>
      </c>
      <c r="E252" s="1" t="s">
        <v>18</v>
      </c>
      <c r="F252" s="2">
        <v>2200</v>
      </c>
      <c r="G252" s="2">
        <v>2200</v>
      </c>
      <c r="H252" s="2">
        <v>2200</v>
      </c>
    </row>
    <row r="253" spans="1:8" s="1" customFormat="1" ht="12.75" x14ac:dyDescent="0.2">
      <c r="A253" s="1" t="str">
        <f t="shared" si="6"/>
        <v>1</v>
      </c>
      <c r="B253" s="1" t="str">
        <f t="shared" si="7"/>
        <v>04</v>
      </c>
      <c r="C253" s="1" t="s">
        <v>516</v>
      </c>
      <c r="D253" s="1" t="s">
        <v>517</v>
      </c>
      <c r="E253" s="1" t="s">
        <v>18</v>
      </c>
      <c r="F253" s="2">
        <v>4020</v>
      </c>
      <c r="G253" s="2">
        <v>4020</v>
      </c>
      <c r="H253" s="2">
        <v>4020</v>
      </c>
    </row>
    <row r="254" spans="1:8" s="1" customFormat="1" ht="12.75" x14ac:dyDescent="0.2">
      <c r="A254" s="1" t="str">
        <f t="shared" si="6"/>
        <v>2</v>
      </c>
      <c r="B254" s="1" t="str">
        <f t="shared" si="7"/>
        <v>02</v>
      </c>
      <c r="C254" s="1" t="s">
        <v>518</v>
      </c>
      <c r="D254" s="1" t="s">
        <v>519</v>
      </c>
      <c r="E254" s="1" t="s">
        <v>18</v>
      </c>
      <c r="F254" s="2">
        <v>0</v>
      </c>
      <c r="G254" s="2">
        <v>0</v>
      </c>
      <c r="H254" s="2">
        <v>0</v>
      </c>
    </row>
    <row r="255" spans="1:8" s="1" customFormat="1" ht="12.75" x14ac:dyDescent="0.2">
      <c r="A255" s="1" t="str">
        <f t="shared" si="6"/>
        <v>1</v>
      </c>
      <c r="B255" s="1" t="str">
        <f t="shared" si="7"/>
        <v>03</v>
      </c>
      <c r="C255" s="1" t="s">
        <v>520</v>
      </c>
      <c r="D255" s="1" t="s">
        <v>521</v>
      </c>
      <c r="E255" s="1" t="s">
        <v>18</v>
      </c>
      <c r="F255" s="2">
        <v>662000</v>
      </c>
      <c r="G255" s="2">
        <v>662000</v>
      </c>
      <c r="H255" s="2">
        <v>662000</v>
      </c>
    </row>
    <row r="256" spans="1:8" s="1" customFormat="1" ht="12.75" x14ac:dyDescent="0.2">
      <c r="A256" s="1" t="str">
        <f t="shared" si="6"/>
        <v>1</v>
      </c>
      <c r="B256" s="1" t="str">
        <f t="shared" si="7"/>
        <v>04</v>
      </c>
      <c r="C256" s="1" t="s">
        <v>522</v>
      </c>
      <c r="D256" s="1" t="s">
        <v>523</v>
      </c>
      <c r="E256" s="1" t="s">
        <v>82</v>
      </c>
      <c r="F256" s="2">
        <v>0</v>
      </c>
      <c r="G256" s="2">
        <v>0</v>
      </c>
      <c r="H256" s="2">
        <v>0</v>
      </c>
    </row>
    <row r="257" spans="1:8" s="1" customFormat="1" ht="12.75" x14ac:dyDescent="0.2">
      <c r="A257" s="1" t="str">
        <f t="shared" si="6"/>
        <v>1</v>
      </c>
      <c r="B257" s="1" t="str">
        <f t="shared" si="7"/>
        <v>04</v>
      </c>
      <c r="C257" s="1" t="s">
        <v>524</v>
      </c>
      <c r="D257" s="1" t="s">
        <v>525</v>
      </c>
      <c r="E257" s="1" t="s">
        <v>82</v>
      </c>
      <c r="F257" s="2">
        <v>0</v>
      </c>
      <c r="G257" s="2">
        <v>0</v>
      </c>
      <c r="H257" s="2">
        <v>0</v>
      </c>
    </row>
    <row r="258" spans="1:8" s="1" customFormat="1" ht="12.75" x14ac:dyDescent="0.2">
      <c r="A258" s="1" t="str">
        <f t="shared" si="6"/>
        <v>2</v>
      </c>
      <c r="B258" s="1" t="str">
        <f t="shared" si="7"/>
        <v>02</v>
      </c>
      <c r="C258" s="1" t="s">
        <v>526</v>
      </c>
      <c r="D258" s="1" t="s">
        <v>527</v>
      </c>
      <c r="E258" s="1" t="s">
        <v>18</v>
      </c>
      <c r="F258" s="2">
        <v>0</v>
      </c>
      <c r="G258" s="2">
        <v>0</v>
      </c>
      <c r="H258" s="2">
        <v>0</v>
      </c>
    </row>
    <row r="259" spans="1:8" s="1" customFormat="1" ht="12.75" x14ac:dyDescent="0.2">
      <c r="A259" s="1" t="str">
        <f t="shared" ref="A259:A322" si="8">MID(C259,5,1)</f>
        <v>2</v>
      </c>
      <c r="B259" s="1" t="str">
        <f t="shared" ref="B259:B322" si="9">MID(C259,7,2)</f>
        <v>02</v>
      </c>
      <c r="C259" s="1" t="s">
        <v>528</v>
      </c>
      <c r="D259" s="1" t="s">
        <v>529</v>
      </c>
      <c r="E259" s="1" t="s">
        <v>18</v>
      </c>
      <c r="F259" s="2">
        <v>790000</v>
      </c>
      <c r="G259" s="2">
        <v>0</v>
      </c>
      <c r="H259" s="2">
        <v>0</v>
      </c>
    </row>
    <row r="260" spans="1:8" s="1" customFormat="1" ht="12.75" x14ac:dyDescent="0.2">
      <c r="A260" s="1" t="str">
        <f t="shared" si="8"/>
        <v>1</v>
      </c>
      <c r="B260" s="1" t="str">
        <f t="shared" si="9"/>
        <v>02</v>
      </c>
      <c r="C260" s="1" t="s">
        <v>530</v>
      </c>
      <c r="D260" s="1" t="s">
        <v>531</v>
      </c>
      <c r="E260" s="1" t="s">
        <v>18</v>
      </c>
      <c r="F260" s="2">
        <v>1575</v>
      </c>
      <c r="G260" s="2">
        <v>1575</v>
      </c>
      <c r="H260" s="2">
        <v>1575</v>
      </c>
    </row>
    <row r="261" spans="1:8" s="1" customFormat="1" ht="12.75" x14ac:dyDescent="0.2">
      <c r="A261" s="1" t="str">
        <f t="shared" si="8"/>
        <v>2</v>
      </c>
      <c r="B261" s="1" t="str">
        <f t="shared" si="9"/>
        <v>02</v>
      </c>
      <c r="C261" s="1" t="s">
        <v>532</v>
      </c>
      <c r="D261" s="1" t="s">
        <v>533</v>
      </c>
      <c r="E261" s="1" t="s">
        <v>18</v>
      </c>
      <c r="F261" s="2">
        <v>40000</v>
      </c>
      <c r="G261" s="2">
        <v>0</v>
      </c>
      <c r="H261" s="2">
        <v>0</v>
      </c>
    </row>
    <row r="262" spans="1:8" s="1" customFormat="1" ht="12.75" x14ac:dyDescent="0.2">
      <c r="A262" s="1" t="str">
        <f t="shared" si="8"/>
        <v>2</v>
      </c>
      <c r="B262" s="1" t="str">
        <f t="shared" si="9"/>
        <v>02</v>
      </c>
      <c r="C262" s="1" t="s">
        <v>534</v>
      </c>
      <c r="D262" s="1" t="s">
        <v>535</v>
      </c>
      <c r="E262" s="1" t="s">
        <v>18</v>
      </c>
      <c r="F262" s="2">
        <v>300000</v>
      </c>
      <c r="G262" s="2">
        <v>0</v>
      </c>
      <c r="H262" s="2">
        <v>0</v>
      </c>
    </row>
    <row r="263" spans="1:8" s="1" customFormat="1" ht="12.75" x14ac:dyDescent="0.2">
      <c r="A263" s="1" t="str">
        <f t="shared" si="8"/>
        <v>2</v>
      </c>
      <c r="B263" s="1" t="str">
        <f t="shared" si="9"/>
        <v>02</v>
      </c>
      <c r="C263" s="1" t="s">
        <v>536</v>
      </c>
      <c r="D263" s="1" t="s">
        <v>537</v>
      </c>
      <c r="E263" s="1" t="s">
        <v>18</v>
      </c>
      <c r="F263" s="2">
        <v>200000</v>
      </c>
      <c r="G263" s="2">
        <v>0</v>
      </c>
      <c r="H263" s="2">
        <v>0</v>
      </c>
    </row>
    <row r="264" spans="1:8" s="1" customFormat="1" ht="12.75" x14ac:dyDescent="0.2">
      <c r="A264" s="1" t="str">
        <f t="shared" si="8"/>
        <v>1</v>
      </c>
      <c r="B264" s="1" t="str">
        <f t="shared" si="9"/>
        <v>03</v>
      </c>
      <c r="C264" s="1" t="s">
        <v>538</v>
      </c>
      <c r="D264" s="1" t="s">
        <v>539</v>
      </c>
      <c r="E264" s="1" t="s">
        <v>18</v>
      </c>
      <c r="F264" s="2">
        <v>5000</v>
      </c>
      <c r="G264" s="2">
        <v>5000</v>
      </c>
      <c r="H264" s="2">
        <v>5000</v>
      </c>
    </row>
    <row r="265" spans="1:8" s="1" customFormat="1" ht="12.75" x14ac:dyDescent="0.2">
      <c r="A265" s="1" t="str">
        <f t="shared" si="8"/>
        <v>1</v>
      </c>
      <c r="B265" s="1" t="str">
        <f t="shared" si="9"/>
        <v>01</v>
      </c>
      <c r="C265" s="1" t="s">
        <v>540</v>
      </c>
      <c r="D265" s="1" t="s">
        <v>541</v>
      </c>
      <c r="E265" s="1" t="s">
        <v>8</v>
      </c>
      <c r="F265" s="2">
        <v>20140.48</v>
      </c>
      <c r="G265" s="2">
        <v>20140.48</v>
      </c>
      <c r="H265" s="2">
        <v>20140.48</v>
      </c>
    </row>
    <row r="266" spans="1:8" s="1" customFormat="1" ht="12.75" x14ac:dyDescent="0.2">
      <c r="A266" s="1" t="str">
        <f t="shared" si="8"/>
        <v>1</v>
      </c>
      <c r="B266" s="1" t="str">
        <f t="shared" si="9"/>
        <v>01</v>
      </c>
      <c r="C266" s="1" t="s">
        <v>542</v>
      </c>
      <c r="D266" s="1" t="s">
        <v>543</v>
      </c>
      <c r="E266" s="1" t="s">
        <v>8</v>
      </c>
      <c r="F266" s="2">
        <v>612</v>
      </c>
      <c r="G266" s="2">
        <v>612</v>
      </c>
      <c r="H266" s="2">
        <v>612</v>
      </c>
    </row>
    <row r="267" spans="1:8" s="1" customFormat="1" ht="12.75" x14ac:dyDescent="0.2">
      <c r="A267" s="1" t="str">
        <f t="shared" si="8"/>
        <v>1</v>
      </c>
      <c r="B267" s="1" t="str">
        <f t="shared" si="9"/>
        <v>01</v>
      </c>
      <c r="C267" s="1" t="s">
        <v>544</v>
      </c>
      <c r="D267" s="1" t="s">
        <v>545</v>
      </c>
      <c r="E267" s="1" t="s">
        <v>8</v>
      </c>
      <c r="F267" s="2">
        <v>6567.1</v>
      </c>
      <c r="G267" s="2">
        <v>6567.1</v>
      </c>
      <c r="H267" s="2">
        <v>6567.1</v>
      </c>
    </row>
    <row r="268" spans="1:8" s="1" customFormat="1" ht="12.75" x14ac:dyDescent="0.2">
      <c r="A268" s="1" t="str">
        <f t="shared" si="8"/>
        <v>1</v>
      </c>
      <c r="B268" s="1" t="str">
        <f t="shared" si="9"/>
        <v>02</v>
      </c>
      <c r="C268" s="1" t="s">
        <v>546</v>
      </c>
      <c r="D268" s="1" t="s">
        <v>547</v>
      </c>
      <c r="E268" s="1" t="s">
        <v>8</v>
      </c>
      <c r="F268" s="2">
        <v>1797.41</v>
      </c>
      <c r="G268" s="2">
        <v>1797.41</v>
      </c>
      <c r="H268" s="2">
        <v>1797.41</v>
      </c>
    </row>
    <row r="269" spans="1:8" s="1" customFormat="1" ht="12.75" x14ac:dyDescent="0.2">
      <c r="A269" s="1" t="str">
        <f t="shared" si="8"/>
        <v>1</v>
      </c>
      <c r="B269" s="1" t="str">
        <f t="shared" si="9"/>
        <v>03</v>
      </c>
      <c r="C269" s="1" t="s">
        <v>548</v>
      </c>
      <c r="D269" s="1" t="s">
        <v>549</v>
      </c>
      <c r="E269" s="1" t="s">
        <v>18</v>
      </c>
      <c r="F269" s="2">
        <v>2000</v>
      </c>
      <c r="G269" s="2">
        <v>2000</v>
      </c>
      <c r="H269" s="2">
        <v>2000</v>
      </c>
    </row>
    <row r="270" spans="1:8" s="1" customFormat="1" ht="12.75" x14ac:dyDescent="0.2">
      <c r="A270" s="1" t="str">
        <f t="shared" si="8"/>
        <v>1</v>
      </c>
      <c r="B270" s="1" t="str">
        <f t="shared" si="9"/>
        <v>03</v>
      </c>
      <c r="C270" s="1" t="s">
        <v>550</v>
      </c>
      <c r="D270" s="1" t="s">
        <v>551</v>
      </c>
      <c r="E270" s="1" t="s">
        <v>141</v>
      </c>
      <c r="F270" s="2">
        <v>500</v>
      </c>
      <c r="G270" s="2">
        <v>500</v>
      </c>
      <c r="H270" s="2">
        <v>500</v>
      </c>
    </row>
    <row r="271" spans="1:8" s="1" customFormat="1" ht="12.75" x14ac:dyDescent="0.2">
      <c r="A271" s="1" t="str">
        <f t="shared" si="8"/>
        <v>1</v>
      </c>
      <c r="B271" s="1" t="str">
        <f t="shared" si="9"/>
        <v>03</v>
      </c>
      <c r="C271" s="1" t="s">
        <v>552</v>
      </c>
      <c r="D271" s="1" t="s">
        <v>553</v>
      </c>
      <c r="E271" s="1" t="s">
        <v>18</v>
      </c>
      <c r="F271" s="2">
        <v>4000</v>
      </c>
      <c r="G271" s="2">
        <v>4000</v>
      </c>
      <c r="H271" s="2">
        <v>4000</v>
      </c>
    </row>
    <row r="272" spans="1:8" s="1" customFormat="1" ht="12.75" x14ac:dyDescent="0.2">
      <c r="A272" s="1" t="str">
        <f t="shared" si="8"/>
        <v>1</v>
      </c>
      <c r="B272" s="1" t="str">
        <f t="shared" si="9"/>
        <v>03</v>
      </c>
      <c r="C272" s="1" t="s">
        <v>554</v>
      </c>
      <c r="D272" s="1" t="s">
        <v>555</v>
      </c>
      <c r="E272" s="1" t="s">
        <v>160</v>
      </c>
      <c r="F272" s="2">
        <v>25000</v>
      </c>
      <c r="G272" s="2">
        <v>25000</v>
      </c>
      <c r="H272" s="2">
        <v>25000</v>
      </c>
    </row>
    <row r="273" spans="1:8" s="1" customFormat="1" ht="12.75" x14ac:dyDescent="0.2">
      <c r="A273" s="1" t="str">
        <f t="shared" si="8"/>
        <v>1</v>
      </c>
      <c r="B273" s="1" t="str">
        <f t="shared" si="9"/>
        <v>03</v>
      </c>
      <c r="C273" s="1" t="s">
        <v>556</v>
      </c>
      <c r="D273" s="1" t="s">
        <v>557</v>
      </c>
      <c r="E273" s="1" t="s">
        <v>18</v>
      </c>
      <c r="F273" s="2">
        <v>0</v>
      </c>
      <c r="G273" s="2">
        <v>0</v>
      </c>
      <c r="H273" s="2">
        <v>0</v>
      </c>
    </row>
    <row r="274" spans="1:8" s="1" customFormat="1" ht="12.75" x14ac:dyDescent="0.2">
      <c r="A274" s="1" t="str">
        <f t="shared" si="8"/>
        <v>1</v>
      </c>
      <c r="B274" s="1" t="str">
        <f t="shared" si="9"/>
        <v>03</v>
      </c>
      <c r="C274" s="1" t="s">
        <v>558</v>
      </c>
      <c r="D274" s="1" t="s">
        <v>559</v>
      </c>
      <c r="E274" s="1" t="s">
        <v>18</v>
      </c>
      <c r="F274" s="2">
        <v>15000</v>
      </c>
      <c r="G274" s="2">
        <v>15000</v>
      </c>
      <c r="H274" s="2">
        <v>15000</v>
      </c>
    </row>
    <row r="275" spans="1:8" s="1" customFormat="1" ht="12.75" x14ac:dyDescent="0.2">
      <c r="A275" s="1" t="str">
        <f t="shared" si="8"/>
        <v>1</v>
      </c>
      <c r="B275" s="1" t="str">
        <f t="shared" si="9"/>
        <v>03</v>
      </c>
      <c r="C275" s="1" t="s">
        <v>560</v>
      </c>
      <c r="D275" s="1" t="s">
        <v>561</v>
      </c>
      <c r="E275" s="1" t="s">
        <v>160</v>
      </c>
      <c r="F275" s="2">
        <v>6000</v>
      </c>
      <c r="G275" s="2">
        <v>6000</v>
      </c>
      <c r="H275" s="2">
        <v>6000</v>
      </c>
    </row>
    <row r="276" spans="1:8" s="1" customFormat="1" ht="12.75" x14ac:dyDescent="0.2">
      <c r="A276" s="1" t="str">
        <f t="shared" si="8"/>
        <v>1</v>
      </c>
      <c r="B276" s="1" t="str">
        <f t="shared" si="9"/>
        <v>03</v>
      </c>
      <c r="C276" s="1" t="s">
        <v>562</v>
      </c>
      <c r="D276" s="1" t="s">
        <v>563</v>
      </c>
      <c r="E276" s="1" t="s">
        <v>18</v>
      </c>
      <c r="F276" s="2">
        <v>1700</v>
      </c>
      <c r="G276" s="2">
        <v>1700</v>
      </c>
      <c r="H276" s="2">
        <v>1700</v>
      </c>
    </row>
    <row r="277" spans="1:8" s="1" customFormat="1" ht="12.75" x14ac:dyDescent="0.2">
      <c r="A277" s="1" t="str">
        <f t="shared" si="8"/>
        <v>1</v>
      </c>
      <c r="B277" s="1" t="str">
        <f t="shared" si="9"/>
        <v>03</v>
      </c>
      <c r="C277" s="1" t="s">
        <v>564</v>
      </c>
      <c r="D277" s="1" t="s">
        <v>565</v>
      </c>
      <c r="E277" s="1" t="s">
        <v>18</v>
      </c>
      <c r="F277" s="2">
        <v>1000</v>
      </c>
      <c r="G277" s="2">
        <v>1000</v>
      </c>
      <c r="H277" s="2">
        <v>1000</v>
      </c>
    </row>
    <row r="278" spans="1:8" s="1" customFormat="1" ht="12.75" x14ac:dyDescent="0.2">
      <c r="A278" s="1" t="str">
        <f t="shared" si="8"/>
        <v>1</v>
      </c>
      <c r="B278" s="1" t="str">
        <f t="shared" si="9"/>
        <v>03</v>
      </c>
      <c r="C278" s="1" t="s">
        <v>566</v>
      </c>
      <c r="D278" s="1" t="s">
        <v>567</v>
      </c>
      <c r="E278" s="1" t="s">
        <v>160</v>
      </c>
      <c r="F278" s="2">
        <v>6000</v>
      </c>
      <c r="G278" s="2">
        <v>6000</v>
      </c>
      <c r="H278" s="2">
        <v>6000</v>
      </c>
    </row>
    <row r="279" spans="1:8" s="1" customFormat="1" ht="12.75" x14ac:dyDescent="0.2">
      <c r="A279" s="1" t="str">
        <f t="shared" si="8"/>
        <v>2</v>
      </c>
      <c r="B279" s="1" t="str">
        <f t="shared" si="9"/>
        <v>02</v>
      </c>
      <c r="C279" s="1" t="s">
        <v>568</v>
      </c>
      <c r="D279" s="1" t="s">
        <v>569</v>
      </c>
      <c r="E279" s="1" t="s">
        <v>18</v>
      </c>
      <c r="F279" s="2">
        <v>86000</v>
      </c>
      <c r="G279" s="2">
        <v>0</v>
      </c>
      <c r="H279" s="2">
        <v>0</v>
      </c>
    </row>
    <row r="280" spans="1:8" s="1" customFormat="1" ht="12.75" x14ac:dyDescent="0.2">
      <c r="A280" s="1" t="str">
        <f t="shared" si="8"/>
        <v>2</v>
      </c>
      <c r="B280" s="1" t="str">
        <f t="shared" si="9"/>
        <v>02</v>
      </c>
      <c r="C280" s="1" t="s">
        <v>570</v>
      </c>
      <c r="D280" s="1" t="s">
        <v>571</v>
      </c>
      <c r="E280" s="1" t="s">
        <v>123</v>
      </c>
      <c r="F280" s="2">
        <v>3000</v>
      </c>
      <c r="G280" s="2">
        <v>0</v>
      </c>
      <c r="H280" s="2">
        <v>0</v>
      </c>
    </row>
    <row r="281" spans="1:8" s="1" customFormat="1" ht="12.75" x14ac:dyDescent="0.2">
      <c r="A281" s="1" t="str">
        <f t="shared" si="8"/>
        <v>2</v>
      </c>
      <c r="B281" s="1" t="str">
        <f t="shared" si="9"/>
        <v>02</v>
      </c>
      <c r="C281" s="1" t="s">
        <v>572</v>
      </c>
      <c r="D281" s="1" t="s">
        <v>573</v>
      </c>
      <c r="E281" s="1" t="s">
        <v>18</v>
      </c>
      <c r="F281" s="2">
        <v>140000</v>
      </c>
      <c r="G281" s="2">
        <v>0</v>
      </c>
      <c r="H281" s="2">
        <v>0</v>
      </c>
    </row>
    <row r="282" spans="1:8" s="1" customFormat="1" ht="12.75" x14ac:dyDescent="0.2">
      <c r="A282" s="1" t="str">
        <f t="shared" si="8"/>
        <v>2</v>
      </c>
      <c r="B282" s="1" t="str">
        <f t="shared" si="9"/>
        <v>02</v>
      </c>
      <c r="C282" s="1" t="s">
        <v>574</v>
      </c>
      <c r="D282" s="1" t="s">
        <v>575</v>
      </c>
      <c r="E282" s="1" t="s">
        <v>18</v>
      </c>
      <c r="F282" s="2">
        <v>0</v>
      </c>
      <c r="G282" s="2">
        <v>0</v>
      </c>
      <c r="H282" s="2">
        <v>0</v>
      </c>
    </row>
    <row r="283" spans="1:8" s="1" customFormat="1" ht="12.75" x14ac:dyDescent="0.2">
      <c r="A283" s="1" t="str">
        <f t="shared" si="8"/>
        <v>2</v>
      </c>
      <c r="B283" s="1" t="str">
        <f t="shared" si="9"/>
        <v>02</v>
      </c>
      <c r="C283" s="1" t="s">
        <v>576</v>
      </c>
      <c r="D283" s="1" t="s">
        <v>577</v>
      </c>
      <c r="E283" s="1" t="s">
        <v>18</v>
      </c>
      <c r="F283" s="2">
        <v>20000</v>
      </c>
      <c r="G283" s="2">
        <v>0</v>
      </c>
      <c r="H283" s="2">
        <v>0</v>
      </c>
    </row>
    <row r="284" spans="1:8" s="1" customFormat="1" ht="12.75" x14ac:dyDescent="0.2">
      <c r="A284" s="1" t="str">
        <f t="shared" si="8"/>
        <v>2</v>
      </c>
      <c r="B284" s="1" t="str">
        <f t="shared" si="9"/>
        <v>02</v>
      </c>
      <c r="C284" s="1" t="s">
        <v>578</v>
      </c>
      <c r="D284" s="1" t="s">
        <v>579</v>
      </c>
      <c r="E284" s="1" t="s">
        <v>18</v>
      </c>
      <c r="F284" s="2">
        <v>0</v>
      </c>
      <c r="G284" s="2">
        <v>0</v>
      </c>
      <c r="H284" s="2">
        <v>190000</v>
      </c>
    </row>
    <row r="285" spans="1:8" s="1" customFormat="1" ht="12.75" x14ac:dyDescent="0.2">
      <c r="A285" s="1" t="str">
        <f t="shared" si="8"/>
        <v>2</v>
      </c>
      <c r="B285" s="1" t="str">
        <f t="shared" si="9"/>
        <v>05</v>
      </c>
      <c r="C285" s="1" t="s">
        <v>580</v>
      </c>
      <c r="D285" s="1" t="s">
        <v>581</v>
      </c>
      <c r="E285" s="1" t="s">
        <v>18</v>
      </c>
      <c r="F285" s="2">
        <v>0</v>
      </c>
      <c r="G285" s="2">
        <v>0</v>
      </c>
      <c r="H285" s="2">
        <v>0</v>
      </c>
    </row>
    <row r="286" spans="1:8" s="1" customFormat="1" ht="12.75" x14ac:dyDescent="0.2">
      <c r="A286" s="1" t="str">
        <f t="shared" si="8"/>
        <v>2</v>
      </c>
      <c r="B286" s="1" t="str">
        <f t="shared" si="9"/>
        <v>05</v>
      </c>
      <c r="C286" s="1" t="s">
        <v>582</v>
      </c>
      <c r="D286" s="1" t="s">
        <v>583</v>
      </c>
      <c r="E286" s="1" t="s">
        <v>18</v>
      </c>
      <c r="F286" s="2">
        <v>0</v>
      </c>
      <c r="G286" s="2">
        <v>0</v>
      </c>
      <c r="H286" s="2">
        <v>0</v>
      </c>
    </row>
    <row r="287" spans="1:8" s="1" customFormat="1" ht="12.75" x14ac:dyDescent="0.2">
      <c r="A287" s="1" t="str">
        <f t="shared" si="8"/>
        <v>2</v>
      </c>
      <c r="B287" s="1" t="str">
        <f t="shared" si="9"/>
        <v>05</v>
      </c>
      <c r="C287" s="1" t="s">
        <v>584</v>
      </c>
      <c r="D287" s="1" t="s">
        <v>585</v>
      </c>
      <c r="E287" s="1" t="s">
        <v>18</v>
      </c>
      <c r="F287" s="2">
        <v>0</v>
      </c>
      <c r="G287" s="2">
        <v>0</v>
      </c>
      <c r="H287" s="2">
        <v>0</v>
      </c>
    </row>
    <row r="288" spans="1:8" s="1" customFormat="1" ht="12.75" x14ac:dyDescent="0.2">
      <c r="A288" s="1" t="str">
        <f t="shared" si="8"/>
        <v>1</v>
      </c>
      <c r="B288" s="1" t="str">
        <f t="shared" si="9"/>
        <v>04</v>
      </c>
      <c r="C288" s="1" t="s">
        <v>586</v>
      </c>
      <c r="D288" s="1" t="s">
        <v>587</v>
      </c>
      <c r="E288" s="1" t="s">
        <v>160</v>
      </c>
      <c r="F288" s="2">
        <v>5000</v>
      </c>
      <c r="G288" s="2">
        <v>5000</v>
      </c>
      <c r="H288" s="2">
        <v>5000</v>
      </c>
    </row>
    <row r="289" spans="1:8" s="1" customFormat="1" ht="12.75" x14ac:dyDescent="0.2">
      <c r="A289" s="1" t="str">
        <f t="shared" si="8"/>
        <v>1</v>
      </c>
      <c r="B289" s="1" t="str">
        <f t="shared" si="9"/>
        <v>03</v>
      </c>
      <c r="C289" s="1" t="s">
        <v>588</v>
      </c>
      <c r="D289" s="1" t="s">
        <v>589</v>
      </c>
      <c r="E289" s="1" t="s">
        <v>338</v>
      </c>
      <c r="F289" s="2">
        <v>5500</v>
      </c>
      <c r="G289" s="2">
        <v>5500</v>
      </c>
      <c r="H289" s="2">
        <v>5500</v>
      </c>
    </row>
    <row r="290" spans="1:8" s="1" customFormat="1" ht="12.75" x14ac:dyDescent="0.2">
      <c r="A290" s="1" t="str">
        <f t="shared" si="8"/>
        <v>1</v>
      </c>
      <c r="B290" s="1" t="str">
        <f t="shared" si="9"/>
        <v>04</v>
      </c>
      <c r="C290" s="1" t="s">
        <v>590</v>
      </c>
      <c r="D290" s="1" t="s">
        <v>591</v>
      </c>
      <c r="E290" s="1" t="s">
        <v>338</v>
      </c>
      <c r="F290" s="2">
        <v>72000</v>
      </c>
      <c r="G290" s="2">
        <v>72000</v>
      </c>
      <c r="H290" s="2">
        <v>72000</v>
      </c>
    </row>
    <row r="291" spans="1:8" s="1" customFormat="1" ht="12.75" x14ac:dyDescent="0.2">
      <c r="A291" s="1" t="str">
        <f t="shared" si="8"/>
        <v>1</v>
      </c>
      <c r="B291" s="1" t="str">
        <f t="shared" si="9"/>
        <v>04</v>
      </c>
      <c r="C291" s="1" t="s">
        <v>592</v>
      </c>
      <c r="D291" s="1" t="s">
        <v>593</v>
      </c>
      <c r="E291" s="1" t="s">
        <v>338</v>
      </c>
      <c r="F291" s="2">
        <v>5000</v>
      </c>
      <c r="G291" s="2">
        <v>5000</v>
      </c>
      <c r="H291" s="2">
        <v>5000</v>
      </c>
    </row>
    <row r="292" spans="1:8" s="1" customFormat="1" ht="12.75" x14ac:dyDescent="0.2">
      <c r="A292" s="1" t="str">
        <f t="shared" si="8"/>
        <v>1</v>
      </c>
      <c r="B292" s="1" t="str">
        <f t="shared" si="9"/>
        <v>04</v>
      </c>
      <c r="C292" s="1" t="s">
        <v>594</v>
      </c>
      <c r="D292" s="1" t="s">
        <v>595</v>
      </c>
      <c r="E292" s="1" t="s">
        <v>338</v>
      </c>
      <c r="F292" s="2">
        <v>26000</v>
      </c>
      <c r="G292" s="2">
        <v>26000</v>
      </c>
      <c r="H292" s="2">
        <v>26000</v>
      </c>
    </row>
    <row r="293" spans="1:8" s="1" customFormat="1" ht="12.75" x14ac:dyDescent="0.2">
      <c r="A293" s="1" t="str">
        <f t="shared" si="8"/>
        <v>1</v>
      </c>
      <c r="B293" s="1" t="str">
        <f t="shared" si="9"/>
        <v>04</v>
      </c>
      <c r="C293" s="1" t="s">
        <v>596</v>
      </c>
      <c r="D293" s="1" t="s">
        <v>597</v>
      </c>
      <c r="E293" s="1" t="s">
        <v>263</v>
      </c>
      <c r="F293" s="2">
        <v>0</v>
      </c>
      <c r="G293" s="2">
        <v>0</v>
      </c>
      <c r="H293" s="2">
        <v>0</v>
      </c>
    </row>
    <row r="294" spans="1:8" s="1" customFormat="1" ht="12.75" x14ac:dyDescent="0.2">
      <c r="A294" s="1" t="str">
        <f t="shared" si="8"/>
        <v>1</v>
      </c>
      <c r="B294" s="1" t="str">
        <f t="shared" si="9"/>
        <v>03</v>
      </c>
      <c r="C294" s="1" t="s">
        <v>598</v>
      </c>
      <c r="D294" s="1" t="s">
        <v>599</v>
      </c>
      <c r="E294" s="1" t="s">
        <v>338</v>
      </c>
      <c r="F294" s="2">
        <v>1100</v>
      </c>
      <c r="G294" s="2">
        <v>1100</v>
      </c>
      <c r="H294" s="2">
        <v>1100</v>
      </c>
    </row>
    <row r="295" spans="1:8" s="1" customFormat="1" ht="12.75" x14ac:dyDescent="0.2">
      <c r="A295" s="1" t="str">
        <f t="shared" si="8"/>
        <v>1</v>
      </c>
      <c r="B295" s="1" t="str">
        <f t="shared" si="9"/>
        <v>03</v>
      </c>
      <c r="C295" s="1" t="s">
        <v>600</v>
      </c>
      <c r="D295" s="1" t="s">
        <v>601</v>
      </c>
      <c r="E295" s="1" t="s">
        <v>338</v>
      </c>
      <c r="F295" s="2">
        <v>14800</v>
      </c>
      <c r="G295" s="2">
        <v>14800</v>
      </c>
      <c r="H295" s="2">
        <v>14800</v>
      </c>
    </row>
    <row r="296" spans="1:8" s="1" customFormat="1" ht="12.75" x14ac:dyDescent="0.2">
      <c r="A296" s="1" t="str">
        <f t="shared" si="8"/>
        <v>1</v>
      </c>
      <c r="B296" s="1" t="str">
        <f t="shared" si="9"/>
        <v>04</v>
      </c>
      <c r="C296" s="1" t="s">
        <v>602</v>
      </c>
      <c r="D296" s="1" t="s">
        <v>603</v>
      </c>
      <c r="E296" s="1" t="s">
        <v>338</v>
      </c>
      <c r="F296" s="2">
        <v>9000</v>
      </c>
      <c r="G296" s="2">
        <v>9000</v>
      </c>
      <c r="H296" s="2">
        <v>9000</v>
      </c>
    </row>
    <row r="297" spans="1:8" s="1" customFormat="1" ht="12.75" x14ac:dyDescent="0.2">
      <c r="A297" s="1" t="str">
        <f t="shared" si="8"/>
        <v>1</v>
      </c>
      <c r="B297" s="1" t="str">
        <f t="shared" si="9"/>
        <v>04</v>
      </c>
      <c r="C297" s="1" t="s">
        <v>604</v>
      </c>
      <c r="D297" s="1" t="s">
        <v>605</v>
      </c>
      <c r="E297" s="1" t="s">
        <v>338</v>
      </c>
      <c r="F297" s="2">
        <v>17050</v>
      </c>
      <c r="G297" s="2">
        <v>17050</v>
      </c>
      <c r="H297" s="2">
        <v>17050</v>
      </c>
    </row>
    <row r="298" spans="1:8" s="1" customFormat="1" ht="12.75" x14ac:dyDescent="0.2">
      <c r="A298" s="1" t="str">
        <f t="shared" si="8"/>
        <v>1</v>
      </c>
      <c r="B298" s="1" t="str">
        <f t="shared" si="9"/>
        <v>04</v>
      </c>
      <c r="C298" s="1" t="s">
        <v>606</v>
      </c>
      <c r="D298" s="1" t="s">
        <v>607</v>
      </c>
      <c r="E298" s="1" t="s">
        <v>338</v>
      </c>
      <c r="F298" s="2">
        <v>5100</v>
      </c>
      <c r="G298" s="2">
        <v>5100</v>
      </c>
      <c r="H298" s="2">
        <v>5100</v>
      </c>
    </row>
    <row r="299" spans="1:8" s="1" customFormat="1" ht="12.75" x14ac:dyDescent="0.2">
      <c r="A299" s="1" t="str">
        <f t="shared" si="8"/>
        <v>1</v>
      </c>
      <c r="B299" s="1" t="str">
        <f t="shared" si="9"/>
        <v>03</v>
      </c>
      <c r="C299" s="1" t="s">
        <v>608</v>
      </c>
      <c r="D299" s="1" t="s">
        <v>609</v>
      </c>
      <c r="E299" s="1" t="s">
        <v>18</v>
      </c>
      <c r="F299" s="2">
        <v>2800</v>
      </c>
      <c r="G299" s="2">
        <v>2800</v>
      </c>
      <c r="H299" s="2">
        <v>2800</v>
      </c>
    </row>
    <row r="300" spans="1:8" s="1" customFormat="1" ht="12.75" x14ac:dyDescent="0.2">
      <c r="A300" s="1" t="str">
        <f t="shared" si="8"/>
        <v>1</v>
      </c>
      <c r="B300" s="1" t="str">
        <f t="shared" si="9"/>
        <v>03</v>
      </c>
      <c r="C300" s="1" t="s">
        <v>610</v>
      </c>
      <c r="D300" s="1" t="s">
        <v>611</v>
      </c>
      <c r="E300" s="1" t="s">
        <v>18</v>
      </c>
      <c r="F300" s="2">
        <v>14190</v>
      </c>
      <c r="G300" s="2">
        <v>14190</v>
      </c>
      <c r="H300" s="2">
        <v>14190</v>
      </c>
    </row>
    <row r="301" spans="1:8" s="1" customFormat="1" ht="12.75" x14ac:dyDescent="0.2">
      <c r="A301" s="1" t="str">
        <f t="shared" si="8"/>
        <v>1</v>
      </c>
      <c r="B301" s="1" t="str">
        <f t="shared" si="9"/>
        <v>03</v>
      </c>
      <c r="C301" s="1" t="s">
        <v>612</v>
      </c>
      <c r="D301" s="1" t="s">
        <v>613</v>
      </c>
      <c r="E301" s="1" t="s">
        <v>338</v>
      </c>
      <c r="F301" s="2">
        <v>50150</v>
      </c>
      <c r="G301" s="2">
        <v>50150</v>
      </c>
      <c r="H301" s="2">
        <v>50150</v>
      </c>
    </row>
    <row r="302" spans="1:8" s="1" customFormat="1" ht="12.75" x14ac:dyDescent="0.2">
      <c r="A302" s="1" t="str">
        <f t="shared" si="8"/>
        <v>1</v>
      </c>
      <c r="B302" s="1" t="str">
        <f t="shared" si="9"/>
        <v>03</v>
      </c>
      <c r="C302" s="1" t="s">
        <v>614</v>
      </c>
      <c r="D302" s="1" t="s">
        <v>615</v>
      </c>
      <c r="E302" s="1" t="s">
        <v>338</v>
      </c>
      <c r="F302" s="2">
        <v>51000</v>
      </c>
      <c r="G302" s="2">
        <v>51000</v>
      </c>
      <c r="H302" s="2">
        <v>51000</v>
      </c>
    </row>
    <row r="303" spans="1:8" s="1" customFormat="1" ht="12.75" x14ac:dyDescent="0.2">
      <c r="A303" s="1" t="str">
        <f t="shared" si="8"/>
        <v>1</v>
      </c>
      <c r="B303" s="1" t="str">
        <f t="shared" si="9"/>
        <v>04</v>
      </c>
      <c r="C303" s="1" t="s">
        <v>616</v>
      </c>
      <c r="D303" s="1" t="s">
        <v>617</v>
      </c>
      <c r="E303" s="1" t="s">
        <v>338</v>
      </c>
      <c r="F303" s="2">
        <v>10000</v>
      </c>
      <c r="G303" s="2">
        <v>10000</v>
      </c>
      <c r="H303" s="2">
        <v>10000</v>
      </c>
    </row>
    <row r="304" spans="1:8" s="1" customFormat="1" ht="12.75" x14ac:dyDescent="0.2">
      <c r="A304" s="1" t="str">
        <f t="shared" si="8"/>
        <v>2</v>
      </c>
      <c r="B304" s="1" t="str">
        <f t="shared" si="9"/>
        <v>02</v>
      </c>
      <c r="C304" s="1" t="s">
        <v>618</v>
      </c>
      <c r="D304" s="1" t="s">
        <v>619</v>
      </c>
      <c r="E304" s="1" t="s">
        <v>18</v>
      </c>
      <c r="F304" s="2">
        <v>0</v>
      </c>
      <c r="G304" s="2">
        <v>120000</v>
      </c>
      <c r="H304" s="2">
        <v>0</v>
      </c>
    </row>
    <row r="305" spans="1:8" s="1" customFormat="1" ht="12.75" x14ac:dyDescent="0.2">
      <c r="A305" s="1" t="str">
        <f t="shared" si="8"/>
        <v>2</v>
      </c>
      <c r="B305" s="1" t="str">
        <f t="shared" si="9"/>
        <v>02</v>
      </c>
      <c r="C305" s="1" t="s">
        <v>620</v>
      </c>
      <c r="D305" s="1" t="s">
        <v>621</v>
      </c>
      <c r="E305" s="1" t="s">
        <v>18</v>
      </c>
      <c r="F305" s="2">
        <v>612</v>
      </c>
      <c r="G305" s="2">
        <v>0</v>
      </c>
      <c r="H305" s="2">
        <v>0</v>
      </c>
    </row>
    <row r="306" spans="1:8" s="1" customFormat="1" ht="12.75" x14ac:dyDescent="0.2">
      <c r="A306" s="1" t="str">
        <f t="shared" si="8"/>
        <v>2</v>
      </c>
      <c r="B306" s="1" t="str">
        <f t="shared" si="9"/>
        <v>05</v>
      </c>
      <c r="C306" s="1" t="s">
        <v>622</v>
      </c>
      <c r="D306" s="1" t="s">
        <v>623</v>
      </c>
      <c r="E306" s="1" t="s">
        <v>18</v>
      </c>
      <c r="F306" s="2">
        <v>0</v>
      </c>
      <c r="G306" s="2">
        <v>0</v>
      </c>
      <c r="H306" s="2">
        <v>0</v>
      </c>
    </row>
    <row r="307" spans="1:8" s="1" customFormat="1" ht="12.75" x14ac:dyDescent="0.2">
      <c r="A307" s="1" t="str">
        <f t="shared" si="8"/>
        <v>1</v>
      </c>
      <c r="B307" s="1" t="str">
        <f t="shared" si="9"/>
        <v>03</v>
      </c>
      <c r="C307" s="1" t="s">
        <v>624</v>
      </c>
      <c r="D307" s="1" t="s">
        <v>625</v>
      </c>
      <c r="E307" s="1" t="s">
        <v>338</v>
      </c>
      <c r="F307" s="2">
        <v>5000</v>
      </c>
      <c r="G307" s="2">
        <v>5000</v>
      </c>
      <c r="H307" s="2">
        <v>5000</v>
      </c>
    </row>
    <row r="308" spans="1:8" s="1" customFormat="1" ht="12.75" x14ac:dyDescent="0.2">
      <c r="A308" s="1" t="str">
        <f t="shared" si="8"/>
        <v>1</v>
      </c>
      <c r="B308" s="1" t="str">
        <f t="shared" si="9"/>
        <v>03</v>
      </c>
      <c r="C308" s="1" t="s">
        <v>626</v>
      </c>
      <c r="D308" s="1" t="s">
        <v>627</v>
      </c>
      <c r="E308" s="1" t="s">
        <v>338</v>
      </c>
      <c r="F308" s="2">
        <v>30000</v>
      </c>
      <c r="G308" s="2">
        <v>30000</v>
      </c>
      <c r="H308" s="2">
        <v>30000</v>
      </c>
    </row>
    <row r="309" spans="1:8" s="1" customFormat="1" ht="12.75" x14ac:dyDescent="0.2">
      <c r="A309" s="1" t="str">
        <f t="shared" si="8"/>
        <v>1</v>
      </c>
      <c r="B309" s="1" t="str">
        <f t="shared" si="9"/>
        <v>03</v>
      </c>
      <c r="C309" s="1" t="s">
        <v>628</v>
      </c>
      <c r="D309" s="1" t="s">
        <v>629</v>
      </c>
      <c r="E309" s="1" t="s">
        <v>338</v>
      </c>
      <c r="F309" s="2">
        <v>38000</v>
      </c>
      <c r="G309" s="2">
        <v>38000</v>
      </c>
      <c r="H309" s="2">
        <v>38000</v>
      </c>
    </row>
    <row r="310" spans="1:8" s="1" customFormat="1" ht="12.75" x14ac:dyDescent="0.2">
      <c r="A310" s="1" t="str">
        <f t="shared" si="8"/>
        <v>1</v>
      </c>
      <c r="B310" s="1" t="str">
        <f t="shared" si="9"/>
        <v>04</v>
      </c>
      <c r="C310" s="1" t="s">
        <v>630</v>
      </c>
      <c r="D310" s="1" t="s">
        <v>631</v>
      </c>
      <c r="E310" s="1" t="s">
        <v>338</v>
      </c>
      <c r="F310" s="2">
        <v>4000</v>
      </c>
      <c r="G310" s="2">
        <v>4000</v>
      </c>
      <c r="H310" s="2">
        <v>4000</v>
      </c>
    </row>
    <row r="311" spans="1:8" s="1" customFormat="1" ht="12.75" x14ac:dyDescent="0.2">
      <c r="A311" s="1" t="str">
        <f t="shared" si="8"/>
        <v>1</v>
      </c>
      <c r="B311" s="1" t="str">
        <f t="shared" si="9"/>
        <v>04</v>
      </c>
      <c r="C311" s="1" t="s">
        <v>632</v>
      </c>
      <c r="D311" s="1" t="s">
        <v>633</v>
      </c>
      <c r="E311" s="1" t="s">
        <v>338</v>
      </c>
      <c r="F311" s="2">
        <v>16000</v>
      </c>
      <c r="G311" s="2">
        <v>16000</v>
      </c>
      <c r="H311" s="2">
        <v>16000</v>
      </c>
    </row>
    <row r="312" spans="1:8" s="1" customFormat="1" ht="12.75" x14ac:dyDescent="0.2">
      <c r="A312" s="1" t="str">
        <f t="shared" si="8"/>
        <v>1</v>
      </c>
      <c r="B312" s="1" t="str">
        <f t="shared" si="9"/>
        <v>04</v>
      </c>
      <c r="C312" s="1" t="s">
        <v>634</v>
      </c>
      <c r="D312" s="1" t="s">
        <v>635</v>
      </c>
      <c r="E312" s="1" t="s">
        <v>338</v>
      </c>
      <c r="F312" s="2">
        <v>2000</v>
      </c>
      <c r="G312" s="2">
        <v>2000</v>
      </c>
      <c r="H312" s="2">
        <v>2000</v>
      </c>
    </row>
    <row r="313" spans="1:8" s="1" customFormat="1" ht="12.75" x14ac:dyDescent="0.2">
      <c r="A313" s="1" t="str">
        <f t="shared" si="8"/>
        <v>1</v>
      </c>
      <c r="B313" s="1" t="str">
        <f t="shared" si="9"/>
        <v>03</v>
      </c>
      <c r="C313" s="1" t="s">
        <v>636</v>
      </c>
      <c r="D313" s="1" t="s">
        <v>637</v>
      </c>
      <c r="E313" s="1" t="s">
        <v>338</v>
      </c>
      <c r="F313" s="2">
        <v>500</v>
      </c>
      <c r="G313" s="2">
        <v>500</v>
      </c>
      <c r="H313" s="2">
        <v>500</v>
      </c>
    </row>
    <row r="314" spans="1:8" s="1" customFormat="1" ht="12.75" x14ac:dyDescent="0.2">
      <c r="A314" s="1" t="str">
        <f t="shared" si="8"/>
        <v>1</v>
      </c>
      <c r="B314" s="1" t="str">
        <f t="shared" si="9"/>
        <v>03</v>
      </c>
      <c r="C314" s="1" t="s">
        <v>638</v>
      </c>
      <c r="D314" s="1" t="s">
        <v>639</v>
      </c>
      <c r="E314" s="1" t="s">
        <v>338</v>
      </c>
      <c r="F314" s="2">
        <v>0</v>
      </c>
      <c r="G314" s="2">
        <v>0</v>
      </c>
      <c r="H314" s="2">
        <v>0</v>
      </c>
    </row>
    <row r="315" spans="1:8" s="1" customFormat="1" ht="12.75" x14ac:dyDescent="0.2">
      <c r="A315" s="1" t="str">
        <f t="shared" si="8"/>
        <v>1</v>
      </c>
      <c r="B315" s="1" t="str">
        <f t="shared" si="9"/>
        <v>04</v>
      </c>
      <c r="C315" s="1" t="s">
        <v>640</v>
      </c>
      <c r="D315" s="1" t="s">
        <v>641</v>
      </c>
      <c r="E315" s="1" t="s">
        <v>263</v>
      </c>
      <c r="F315" s="2">
        <v>500</v>
      </c>
      <c r="G315" s="2">
        <v>500</v>
      </c>
      <c r="H315" s="2">
        <v>500</v>
      </c>
    </row>
    <row r="316" spans="1:8" s="1" customFormat="1" ht="12.75" x14ac:dyDescent="0.2">
      <c r="A316" s="1" t="str">
        <f t="shared" si="8"/>
        <v>1</v>
      </c>
      <c r="B316" s="1" t="str">
        <f t="shared" si="9"/>
        <v>04</v>
      </c>
      <c r="C316" s="1" t="s">
        <v>642</v>
      </c>
      <c r="D316" s="1" t="s">
        <v>643</v>
      </c>
      <c r="E316" s="1" t="s">
        <v>338</v>
      </c>
      <c r="F316" s="2">
        <v>0</v>
      </c>
      <c r="G316" s="2">
        <v>0</v>
      </c>
      <c r="H316" s="2">
        <v>0</v>
      </c>
    </row>
    <row r="317" spans="1:8" s="1" customFormat="1" ht="12.75" x14ac:dyDescent="0.2">
      <c r="A317" s="1" t="str">
        <f t="shared" si="8"/>
        <v>1</v>
      </c>
      <c r="B317" s="1" t="str">
        <f t="shared" si="9"/>
        <v>04</v>
      </c>
      <c r="C317" s="1" t="s">
        <v>644</v>
      </c>
      <c r="D317" s="1" t="s">
        <v>645</v>
      </c>
      <c r="E317" s="1" t="s">
        <v>338</v>
      </c>
      <c r="F317" s="2">
        <v>0</v>
      </c>
      <c r="G317" s="2">
        <v>0</v>
      </c>
      <c r="H317" s="2">
        <v>0</v>
      </c>
    </row>
    <row r="318" spans="1:8" s="1" customFormat="1" ht="12.75" x14ac:dyDescent="0.2">
      <c r="A318" s="1" t="str">
        <f t="shared" si="8"/>
        <v>1</v>
      </c>
      <c r="B318" s="1" t="str">
        <f t="shared" si="9"/>
        <v>04</v>
      </c>
      <c r="C318" s="1" t="s">
        <v>646</v>
      </c>
      <c r="D318" s="1" t="s">
        <v>647</v>
      </c>
      <c r="E318" s="1" t="s">
        <v>338</v>
      </c>
      <c r="F318" s="2">
        <v>12000</v>
      </c>
      <c r="G318" s="2">
        <v>12000</v>
      </c>
      <c r="H318" s="2">
        <v>12000</v>
      </c>
    </row>
    <row r="319" spans="1:8" s="1" customFormat="1" ht="12.75" x14ac:dyDescent="0.2">
      <c r="A319" s="1" t="str">
        <f t="shared" si="8"/>
        <v>1</v>
      </c>
      <c r="B319" s="1" t="str">
        <f t="shared" si="9"/>
        <v>01</v>
      </c>
      <c r="C319" s="1" t="s">
        <v>648</v>
      </c>
      <c r="D319" s="1" t="s">
        <v>649</v>
      </c>
      <c r="E319" s="1" t="s">
        <v>8</v>
      </c>
      <c r="F319" s="2">
        <v>52877.62</v>
      </c>
      <c r="G319" s="2">
        <v>52877.62</v>
      </c>
      <c r="H319" s="2">
        <v>52877.62</v>
      </c>
    </row>
    <row r="320" spans="1:8" s="1" customFormat="1" ht="12.75" x14ac:dyDescent="0.2">
      <c r="A320" s="1" t="str">
        <f t="shared" si="8"/>
        <v>1</v>
      </c>
      <c r="B320" s="1" t="str">
        <f t="shared" si="9"/>
        <v>01</v>
      </c>
      <c r="C320" s="1" t="s">
        <v>650</v>
      </c>
      <c r="D320" s="1" t="s">
        <v>651</v>
      </c>
      <c r="E320" s="1" t="s">
        <v>8</v>
      </c>
      <c r="F320" s="2">
        <v>20048.740000000002</v>
      </c>
      <c r="G320" s="2">
        <v>20048.740000000002</v>
      </c>
      <c r="H320" s="2">
        <v>20048.740000000002</v>
      </c>
    </row>
    <row r="321" spans="1:8" s="1" customFormat="1" ht="12.75" x14ac:dyDescent="0.2">
      <c r="A321" s="1" t="str">
        <f t="shared" si="8"/>
        <v>1</v>
      </c>
      <c r="B321" s="1" t="str">
        <f t="shared" si="9"/>
        <v>01</v>
      </c>
      <c r="C321" s="1" t="s">
        <v>652</v>
      </c>
      <c r="D321" s="1" t="s">
        <v>653</v>
      </c>
      <c r="E321" s="1" t="s">
        <v>8</v>
      </c>
      <c r="F321" s="2">
        <v>475</v>
      </c>
      <c r="G321" s="2">
        <v>475</v>
      </c>
      <c r="H321" s="2">
        <v>475</v>
      </c>
    </row>
    <row r="322" spans="1:8" s="1" customFormat="1" ht="12.75" x14ac:dyDescent="0.2">
      <c r="A322" s="1" t="str">
        <f t="shared" si="8"/>
        <v>1</v>
      </c>
      <c r="B322" s="1" t="str">
        <f t="shared" si="9"/>
        <v>02</v>
      </c>
      <c r="C322" s="1" t="s">
        <v>654</v>
      </c>
      <c r="D322" s="1" t="s">
        <v>655</v>
      </c>
      <c r="E322" s="1" t="s">
        <v>8</v>
      </c>
      <c r="F322" s="2">
        <v>4943.59</v>
      </c>
      <c r="G322" s="2">
        <v>4943.59</v>
      </c>
      <c r="H322" s="2">
        <v>4943.59</v>
      </c>
    </row>
    <row r="323" spans="1:8" s="1" customFormat="1" ht="12.75" x14ac:dyDescent="0.2">
      <c r="A323" s="1" t="str">
        <f t="shared" ref="A323:A375" si="10">MID(C323,5,1)</f>
        <v>1</v>
      </c>
      <c r="B323" s="1" t="str">
        <f t="shared" ref="B323:B375" si="11">MID(C323,7,2)</f>
        <v>03</v>
      </c>
      <c r="C323" s="1" t="s">
        <v>656</v>
      </c>
      <c r="D323" s="1" t="s">
        <v>657</v>
      </c>
      <c r="E323" s="1" t="s">
        <v>338</v>
      </c>
      <c r="F323" s="2">
        <v>1500</v>
      </c>
      <c r="G323" s="2">
        <v>1500</v>
      </c>
      <c r="H323" s="2">
        <v>1500</v>
      </c>
    </row>
    <row r="324" spans="1:8" s="1" customFormat="1" ht="12.75" x14ac:dyDescent="0.2">
      <c r="A324" s="1" t="str">
        <f t="shared" si="10"/>
        <v>1</v>
      </c>
      <c r="B324" s="1" t="str">
        <f t="shared" si="11"/>
        <v>03</v>
      </c>
      <c r="C324" s="1" t="s">
        <v>658</v>
      </c>
      <c r="D324" s="1" t="s">
        <v>659</v>
      </c>
      <c r="E324" s="1" t="s">
        <v>18</v>
      </c>
      <c r="F324" s="2">
        <v>12998</v>
      </c>
      <c r="G324" s="2">
        <v>12998</v>
      </c>
      <c r="H324" s="2">
        <v>12998</v>
      </c>
    </row>
    <row r="325" spans="1:8" s="1" customFormat="1" ht="12.75" x14ac:dyDescent="0.2">
      <c r="A325" s="1" t="str">
        <f t="shared" si="10"/>
        <v>1</v>
      </c>
      <c r="B325" s="1" t="str">
        <f t="shared" si="11"/>
        <v>03</v>
      </c>
      <c r="C325" s="1" t="s">
        <v>660</v>
      </c>
      <c r="D325" s="1" t="s">
        <v>661</v>
      </c>
      <c r="E325" s="1" t="s">
        <v>141</v>
      </c>
      <c r="F325" s="2">
        <v>2000</v>
      </c>
      <c r="G325" s="2">
        <v>2000</v>
      </c>
      <c r="H325" s="2">
        <v>2000</v>
      </c>
    </row>
    <row r="326" spans="1:8" s="1" customFormat="1" ht="12.75" x14ac:dyDescent="0.2">
      <c r="A326" s="1" t="str">
        <f t="shared" si="10"/>
        <v>1</v>
      </c>
      <c r="B326" s="1" t="str">
        <f t="shared" si="11"/>
        <v>03</v>
      </c>
      <c r="C326" s="1" t="s">
        <v>662</v>
      </c>
      <c r="D326" s="1" t="s">
        <v>663</v>
      </c>
      <c r="E326" s="1" t="s">
        <v>141</v>
      </c>
      <c r="F326" s="2">
        <v>10000</v>
      </c>
      <c r="G326" s="2">
        <v>10000</v>
      </c>
      <c r="H326" s="2">
        <v>10000</v>
      </c>
    </row>
    <row r="327" spans="1:8" s="1" customFormat="1" ht="12.75" x14ac:dyDescent="0.2">
      <c r="A327" s="1" t="str">
        <f t="shared" si="10"/>
        <v>1</v>
      </c>
      <c r="B327" s="1" t="str">
        <f t="shared" si="11"/>
        <v>03</v>
      </c>
      <c r="C327" s="1" t="s">
        <v>664</v>
      </c>
      <c r="D327" s="1" t="s">
        <v>665</v>
      </c>
      <c r="E327" s="1" t="s">
        <v>18</v>
      </c>
      <c r="F327" s="2">
        <v>2100</v>
      </c>
      <c r="G327" s="2">
        <v>2100</v>
      </c>
      <c r="H327" s="2">
        <v>2100</v>
      </c>
    </row>
    <row r="328" spans="1:8" s="1" customFormat="1" ht="12.75" x14ac:dyDescent="0.2">
      <c r="A328" s="1" t="str">
        <f t="shared" si="10"/>
        <v>1</v>
      </c>
      <c r="B328" s="1" t="str">
        <f t="shared" si="11"/>
        <v>03</v>
      </c>
      <c r="C328" s="1" t="s">
        <v>666</v>
      </c>
      <c r="D328" s="1" t="s">
        <v>667</v>
      </c>
      <c r="E328" s="1" t="s">
        <v>18</v>
      </c>
      <c r="F328" s="2">
        <v>2500</v>
      </c>
      <c r="G328" s="2">
        <v>2500</v>
      </c>
      <c r="H328" s="2">
        <v>2500</v>
      </c>
    </row>
    <row r="329" spans="1:8" s="1" customFormat="1" ht="12.75" x14ac:dyDescent="0.2">
      <c r="A329" s="1" t="str">
        <f t="shared" si="10"/>
        <v>1</v>
      </c>
      <c r="B329" s="1" t="str">
        <f t="shared" si="11"/>
        <v>03</v>
      </c>
      <c r="C329" s="1" t="s">
        <v>668</v>
      </c>
      <c r="D329" s="1" t="s">
        <v>669</v>
      </c>
      <c r="E329" s="1" t="s">
        <v>18</v>
      </c>
      <c r="F329" s="2">
        <v>18368</v>
      </c>
      <c r="G329" s="2">
        <v>18368</v>
      </c>
      <c r="H329" s="2">
        <v>18368</v>
      </c>
    </row>
    <row r="330" spans="1:8" s="1" customFormat="1" ht="12.75" x14ac:dyDescent="0.2">
      <c r="A330" s="1" t="str">
        <f t="shared" si="10"/>
        <v>1</v>
      </c>
      <c r="B330" s="1" t="str">
        <f t="shared" si="11"/>
        <v>04</v>
      </c>
      <c r="C330" s="1" t="s">
        <v>670</v>
      </c>
      <c r="D330" s="1" t="s">
        <v>671</v>
      </c>
      <c r="E330" s="1" t="s">
        <v>141</v>
      </c>
      <c r="F330" s="2">
        <v>8000</v>
      </c>
      <c r="G330" s="2">
        <v>8000</v>
      </c>
      <c r="H330" s="2">
        <v>8000</v>
      </c>
    </row>
    <row r="331" spans="1:8" s="1" customFormat="1" ht="12.75" x14ac:dyDescent="0.2">
      <c r="A331" s="1" t="str">
        <f t="shared" si="10"/>
        <v>2</v>
      </c>
      <c r="B331" s="1" t="str">
        <f t="shared" si="11"/>
        <v>02</v>
      </c>
      <c r="C331" s="1" t="s">
        <v>672</v>
      </c>
      <c r="D331" s="1" t="s">
        <v>673</v>
      </c>
      <c r="E331" s="1" t="s">
        <v>18</v>
      </c>
      <c r="F331" s="2">
        <v>0</v>
      </c>
      <c r="G331" s="2">
        <v>0</v>
      </c>
      <c r="H331" s="2">
        <v>0</v>
      </c>
    </row>
    <row r="332" spans="1:8" s="1" customFormat="1" ht="12.75" x14ac:dyDescent="0.2">
      <c r="A332" s="1" t="str">
        <f t="shared" si="10"/>
        <v>2</v>
      </c>
      <c r="B332" s="1" t="str">
        <f t="shared" si="11"/>
        <v>02</v>
      </c>
      <c r="C332" s="1" t="s">
        <v>674</v>
      </c>
      <c r="D332" s="1" t="s">
        <v>675</v>
      </c>
      <c r="E332" s="1" t="s">
        <v>141</v>
      </c>
      <c r="F332" s="2">
        <v>0</v>
      </c>
      <c r="G332" s="2">
        <v>0</v>
      </c>
      <c r="H332" s="2">
        <v>0</v>
      </c>
    </row>
    <row r="333" spans="1:8" s="1" customFormat="1" ht="12.75" x14ac:dyDescent="0.2">
      <c r="A333" s="1" t="str">
        <f t="shared" si="10"/>
        <v>2</v>
      </c>
      <c r="B333" s="1" t="str">
        <f t="shared" si="11"/>
        <v>02</v>
      </c>
      <c r="C333" s="1" t="s">
        <v>676</v>
      </c>
      <c r="D333" s="1" t="s">
        <v>677</v>
      </c>
      <c r="E333" s="1" t="s">
        <v>18</v>
      </c>
      <c r="F333" s="2">
        <v>420000</v>
      </c>
      <c r="G333" s="2">
        <v>0</v>
      </c>
      <c r="H333" s="2">
        <v>0</v>
      </c>
    </row>
    <row r="334" spans="1:8" s="1" customFormat="1" ht="12.75" x14ac:dyDescent="0.2">
      <c r="A334" s="1" t="str">
        <f t="shared" si="10"/>
        <v>2</v>
      </c>
      <c r="B334" s="1" t="str">
        <f t="shared" si="11"/>
        <v>05</v>
      </c>
      <c r="C334" s="1" t="s">
        <v>678</v>
      </c>
      <c r="D334" s="1" t="s">
        <v>679</v>
      </c>
      <c r="E334" s="1" t="s">
        <v>18</v>
      </c>
      <c r="F334" s="2">
        <v>0</v>
      </c>
      <c r="G334" s="2">
        <v>0</v>
      </c>
      <c r="H334" s="2">
        <v>0</v>
      </c>
    </row>
    <row r="335" spans="1:8" s="1" customFormat="1" ht="12.75" x14ac:dyDescent="0.2">
      <c r="A335" s="1" t="str">
        <f t="shared" si="10"/>
        <v>2</v>
      </c>
      <c r="B335" s="1" t="str">
        <f t="shared" si="11"/>
        <v>05</v>
      </c>
      <c r="C335" s="1" t="s">
        <v>680</v>
      </c>
      <c r="D335" s="1" t="s">
        <v>681</v>
      </c>
      <c r="E335" s="1" t="s">
        <v>141</v>
      </c>
      <c r="F335" s="2">
        <v>0</v>
      </c>
      <c r="G335" s="2">
        <v>0</v>
      </c>
      <c r="H335" s="2">
        <v>0</v>
      </c>
    </row>
    <row r="336" spans="1:8" s="1" customFormat="1" ht="12.75" x14ac:dyDescent="0.2">
      <c r="A336" s="1" t="str">
        <f t="shared" si="10"/>
        <v>1</v>
      </c>
      <c r="B336" s="1" t="str">
        <f t="shared" si="11"/>
        <v>03</v>
      </c>
      <c r="C336" s="1" t="s">
        <v>682</v>
      </c>
      <c r="D336" s="1" t="s">
        <v>683</v>
      </c>
      <c r="E336" s="1" t="s">
        <v>18</v>
      </c>
      <c r="F336" s="2">
        <v>0</v>
      </c>
      <c r="G336" s="2">
        <v>0</v>
      </c>
      <c r="H336" s="2">
        <v>0</v>
      </c>
    </row>
    <row r="337" spans="1:8" s="1" customFormat="1" ht="12.75" x14ac:dyDescent="0.2">
      <c r="A337" s="1" t="str">
        <f t="shared" si="10"/>
        <v>1</v>
      </c>
      <c r="B337" s="1" t="str">
        <f t="shared" si="11"/>
        <v>04</v>
      </c>
      <c r="C337" s="1" t="s">
        <v>684</v>
      </c>
      <c r="D337" s="1" t="s">
        <v>685</v>
      </c>
      <c r="E337" s="1" t="s">
        <v>18</v>
      </c>
      <c r="F337" s="2">
        <v>0</v>
      </c>
      <c r="G337" s="2">
        <v>0</v>
      </c>
      <c r="H337" s="2">
        <v>0</v>
      </c>
    </row>
    <row r="338" spans="1:8" s="1" customFormat="1" ht="12.75" x14ac:dyDescent="0.2">
      <c r="A338" s="1" t="str">
        <f t="shared" si="10"/>
        <v>1</v>
      </c>
      <c r="B338" s="1" t="str">
        <f t="shared" si="11"/>
        <v>03</v>
      </c>
      <c r="C338" s="1" t="s">
        <v>686</v>
      </c>
      <c r="D338" s="1" t="s">
        <v>687</v>
      </c>
      <c r="E338" s="1" t="s">
        <v>15</v>
      </c>
      <c r="F338" s="2">
        <v>500</v>
      </c>
      <c r="G338" s="2">
        <v>500</v>
      </c>
      <c r="H338" s="2">
        <v>500</v>
      </c>
    </row>
    <row r="339" spans="1:8" s="1" customFormat="1" ht="12.75" x14ac:dyDescent="0.2">
      <c r="A339" s="1" t="str">
        <f t="shared" si="10"/>
        <v>1</v>
      </c>
      <c r="B339" s="1" t="str">
        <f t="shared" si="11"/>
        <v>03</v>
      </c>
      <c r="C339" s="1" t="s">
        <v>688</v>
      </c>
      <c r="D339" s="1" t="s">
        <v>689</v>
      </c>
      <c r="E339" s="1" t="s">
        <v>8</v>
      </c>
      <c r="F339" s="2">
        <v>1000</v>
      </c>
      <c r="G339" s="2">
        <v>1000</v>
      </c>
      <c r="H339" s="2">
        <v>1000</v>
      </c>
    </row>
    <row r="340" spans="1:8" s="1" customFormat="1" ht="12.75" x14ac:dyDescent="0.2">
      <c r="A340" s="1" t="str">
        <f t="shared" si="10"/>
        <v>1</v>
      </c>
      <c r="B340" s="1" t="str">
        <f t="shared" si="11"/>
        <v>03</v>
      </c>
      <c r="C340" s="1" t="s">
        <v>690</v>
      </c>
      <c r="D340" s="1" t="s">
        <v>691</v>
      </c>
      <c r="E340" s="1" t="s">
        <v>82</v>
      </c>
      <c r="F340" s="2">
        <v>500</v>
      </c>
      <c r="G340" s="2">
        <v>500</v>
      </c>
      <c r="H340" s="2">
        <v>500</v>
      </c>
    </row>
    <row r="341" spans="1:8" s="1" customFormat="1" ht="12.75" x14ac:dyDescent="0.2">
      <c r="A341" s="1" t="str">
        <f t="shared" si="10"/>
        <v>1</v>
      </c>
      <c r="B341" s="1" t="str">
        <f t="shared" si="11"/>
        <v>03</v>
      </c>
      <c r="C341" s="1" t="s">
        <v>692</v>
      </c>
      <c r="D341" s="1" t="s">
        <v>693</v>
      </c>
      <c r="E341" s="1" t="s">
        <v>18</v>
      </c>
      <c r="F341" s="2">
        <v>300</v>
      </c>
      <c r="G341" s="2">
        <v>300</v>
      </c>
      <c r="H341" s="2">
        <v>300</v>
      </c>
    </row>
    <row r="342" spans="1:8" s="1" customFormat="1" ht="12.75" x14ac:dyDescent="0.2">
      <c r="A342" s="1" t="str">
        <f t="shared" si="10"/>
        <v>1</v>
      </c>
      <c r="B342" s="1" t="str">
        <f t="shared" si="11"/>
        <v>03</v>
      </c>
      <c r="C342" s="1" t="s">
        <v>694</v>
      </c>
      <c r="D342" s="1" t="s">
        <v>695</v>
      </c>
      <c r="E342" s="1" t="s">
        <v>141</v>
      </c>
      <c r="F342" s="2">
        <v>1000</v>
      </c>
      <c r="G342" s="2">
        <v>1000</v>
      </c>
      <c r="H342" s="2">
        <v>1000</v>
      </c>
    </row>
    <row r="343" spans="1:8" s="1" customFormat="1" ht="12.75" x14ac:dyDescent="0.2">
      <c r="A343" s="1" t="str">
        <f t="shared" si="10"/>
        <v>1</v>
      </c>
      <c r="B343" s="1" t="str">
        <f t="shared" si="11"/>
        <v>03</v>
      </c>
      <c r="C343" s="1" t="s">
        <v>696</v>
      </c>
      <c r="D343" s="1" t="s">
        <v>697</v>
      </c>
      <c r="E343" s="1" t="s">
        <v>18</v>
      </c>
      <c r="F343" s="2">
        <v>175000</v>
      </c>
      <c r="G343" s="2">
        <v>175000</v>
      </c>
      <c r="H343" s="2">
        <v>175000</v>
      </c>
    </row>
    <row r="344" spans="1:8" s="1" customFormat="1" ht="12.75" x14ac:dyDescent="0.2">
      <c r="A344" s="1" t="str">
        <f t="shared" si="10"/>
        <v>1</v>
      </c>
      <c r="B344" s="1" t="str">
        <f t="shared" si="11"/>
        <v>10</v>
      </c>
      <c r="C344" s="1" t="s">
        <v>698</v>
      </c>
      <c r="D344" s="1" t="s">
        <v>699</v>
      </c>
      <c r="E344" s="1" t="s">
        <v>8</v>
      </c>
      <c r="F344" s="2">
        <v>22500</v>
      </c>
      <c r="G344" s="2">
        <v>22500</v>
      </c>
      <c r="H344" s="2">
        <v>22500</v>
      </c>
    </row>
    <row r="345" spans="1:8" s="1" customFormat="1" ht="12.75" x14ac:dyDescent="0.2">
      <c r="A345" s="1" t="str">
        <f t="shared" si="10"/>
        <v>1</v>
      </c>
      <c r="B345" s="1" t="str">
        <f t="shared" si="11"/>
        <v>10</v>
      </c>
      <c r="C345" s="1" t="s">
        <v>700</v>
      </c>
      <c r="D345" s="1" t="s">
        <v>701</v>
      </c>
      <c r="E345" s="1" t="s">
        <v>8</v>
      </c>
      <c r="F345" s="2">
        <v>345146.81</v>
      </c>
      <c r="G345" s="2">
        <v>330146.81</v>
      </c>
      <c r="H345" s="2">
        <v>330146.81</v>
      </c>
    </row>
    <row r="346" spans="1:8" s="1" customFormat="1" ht="12.75" x14ac:dyDescent="0.2">
      <c r="A346" s="1" t="str">
        <f t="shared" si="10"/>
        <v>1</v>
      </c>
      <c r="B346" s="1" t="str">
        <f t="shared" si="11"/>
        <v>10</v>
      </c>
      <c r="C346" s="1" t="s">
        <v>702</v>
      </c>
      <c r="D346" s="1" t="s">
        <v>703</v>
      </c>
      <c r="E346" s="1" t="s">
        <v>8</v>
      </c>
      <c r="F346" s="2">
        <v>18853.63</v>
      </c>
      <c r="G346" s="2">
        <v>18853.63</v>
      </c>
      <c r="H346" s="2">
        <v>18853.63</v>
      </c>
    </row>
    <row r="347" spans="1:8" s="1" customFormat="1" ht="12.75" x14ac:dyDescent="0.2">
      <c r="A347" s="1" t="str">
        <f t="shared" si="10"/>
        <v>1</v>
      </c>
      <c r="B347" s="1" t="str">
        <f t="shared" si="11"/>
        <v>10</v>
      </c>
      <c r="C347" s="1" t="s">
        <v>704</v>
      </c>
      <c r="D347" s="1" t="s">
        <v>705</v>
      </c>
      <c r="E347" s="1" t="s">
        <v>8</v>
      </c>
      <c r="F347" s="2">
        <v>72660.52</v>
      </c>
      <c r="G347" s="2">
        <v>72660.52</v>
      </c>
      <c r="H347" s="2">
        <v>72660.52</v>
      </c>
    </row>
    <row r="348" spans="1:8" s="1" customFormat="1" ht="12.75" x14ac:dyDescent="0.2">
      <c r="A348" s="1" t="str">
        <f t="shared" si="10"/>
        <v>1</v>
      </c>
      <c r="B348" s="1" t="str">
        <f t="shared" si="11"/>
        <v>07</v>
      </c>
      <c r="C348" s="1" t="s">
        <v>706</v>
      </c>
      <c r="D348" s="1" t="s">
        <v>707</v>
      </c>
      <c r="E348" s="1" t="s">
        <v>8</v>
      </c>
      <c r="F348" s="2">
        <v>0</v>
      </c>
      <c r="G348" s="2">
        <v>0</v>
      </c>
      <c r="H348" s="2">
        <v>2136.73</v>
      </c>
    </row>
    <row r="349" spans="1:8" s="1" customFormat="1" ht="12.75" x14ac:dyDescent="0.2">
      <c r="A349" s="1" t="str">
        <f t="shared" si="10"/>
        <v>1</v>
      </c>
      <c r="B349" s="1" t="str">
        <f t="shared" si="11"/>
        <v>07</v>
      </c>
      <c r="C349" s="1" t="s">
        <v>708</v>
      </c>
      <c r="D349" s="1" t="s">
        <v>709</v>
      </c>
      <c r="E349" s="1" t="s">
        <v>8</v>
      </c>
      <c r="F349" s="2">
        <v>4092.36</v>
      </c>
      <c r="G349" s="2">
        <v>3902.71</v>
      </c>
      <c r="H349" s="2">
        <v>3705.23</v>
      </c>
    </row>
    <row r="350" spans="1:8" s="1" customFormat="1" ht="12.75" x14ac:dyDescent="0.2">
      <c r="A350" s="1" t="str">
        <f t="shared" si="10"/>
        <v>1</v>
      </c>
      <c r="B350" s="1" t="str">
        <f t="shared" si="11"/>
        <v>07</v>
      </c>
      <c r="C350" s="1" t="s">
        <v>710</v>
      </c>
      <c r="D350" s="1" t="s">
        <v>711</v>
      </c>
      <c r="E350" s="1" t="s">
        <v>8</v>
      </c>
      <c r="F350" s="2">
        <v>39045.53</v>
      </c>
      <c r="G350" s="2">
        <v>40581.019999999997</v>
      </c>
      <c r="H350" s="2">
        <v>39257.82</v>
      </c>
    </row>
    <row r="351" spans="1:8" s="1" customFormat="1" ht="12.75" x14ac:dyDescent="0.2">
      <c r="A351" s="1" t="str">
        <f t="shared" si="10"/>
        <v>1</v>
      </c>
      <c r="B351" s="1" t="str">
        <f t="shared" si="11"/>
        <v>07</v>
      </c>
      <c r="C351" s="1" t="s">
        <v>712</v>
      </c>
      <c r="D351" s="1" t="s">
        <v>713</v>
      </c>
      <c r="E351" s="1" t="s">
        <v>8</v>
      </c>
      <c r="F351" s="2">
        <v>614.36</v>
      </c>
      <c r="G351" s="2">
        <v>596.04999999999995</v>
      </c>
      <c r="H351" s="2">
        <v>577.13</v>
      </c>
    </row>
    <row r="352" spans="1:8" s="1" customFormat="1" ht="12.75" x14ac:dyDescent="0.2">
      <c r="A352" s="1" t="str">
        <f t="shared" si="10"/>
        <v>1</v>
      </c>
      <c r="B352" s="1" t="str">
        <f t="shared" si="11"/>
        <v>07</v>
      </c>
      <c r="C352" s="1" t="s">
        <v>714</v>
      </c>
      <c r="D352" s="1" t="s">
        <v>715</v>
      </c>
      <c r="E352" s="1" t="s">
        <v>8</v>
      </c>
      <c r="F352" s="2">
        <v>2987.51</v>
      </c>
      <c r="G352" s="2">
        <v>2765.65</v>
      </c>
      <c r="H352" s="2">
        <v>2535.7600000000002</v>
      </c>
    </row>
    <row r="353" spans="1:8" s="1" customFormat="1" ht="12.75" x14ac:dyDescent="0.2">
      <c r="A353" s="1" t="str">
        <f t="shared" si="10"/>
        <v>1</v>
      </c>
      <c r="B353" s="1" t="str">
        <f t="shared" si="11"/>
        <v>07</v>
      </c>
      <c r="C353" s="1" t="s">
        <v>716</v>
      </c>
      <c r="D353" s="1" t="s">
        <v>717</v>
      </c>
      <c r="E353" s="1" t="s">
        <v>8</v>
      </c>
      <c r="F353" s="2">
        <v>44350.83</v>
      </c>
      <c r="G353" s="2">
        <v>43075.66</v>
      </c>
      <c r="H353" s="2">
        <v>41753.660000000003</v>
      </c>
    </row>
    <row r="354" spans="1:8" s="1" customFormat="1" ht="12.75" x14ac:dyDescent="0.2">
      <c r="A354" s="1" t="str">
        <f t="shared" si="10"/>
        <v>1</v>
      </c>
      <c r="B354" s="1" t="str">
        <f t="shared" si="11"/>
        <v>07</v>
      </c>
      <c r="C354" s="1" t="s">
        <v>718</v>
      </c>
      <c r="D354" s="1" t="s">
        <v>719</v>
      </c>
      <c r="E354" s="1" t="s">
        <v>8</v>
      </c>
      <c r="F354" s="2">
        <v>4181.82</v>
      </c>
      <c r="G354" s="2">
        <v>4063.37</v>
      </c>
      <c r="H354" s="2">
        <v>3940.39</v>
      </c>
    </row>
    <row r="355" spans="1:8" s="1" customFormat="1" ht="12.75" x14ac:dyDescent="0.2">
      <c r="A355" s="1" t="str">
        <f t="shared" si="10"/>
        <v>1</v>
      </c>
      <c r="B355" s="1" t="str">
        <f t="shared" si="11"/>
        <v>07</v>
      </c>
      <c r="C355" s="1" t="s">
        <v>720</v>
      </c>
      <c r="D355" s="1" t="s">
        <v>721</v>
      </c>
      <c r="E355" s="1" t="s">
        <v>8</v>
      </c>
      <c r="F355" s="2">
        <v>0</v>
      </c>
      <c r="G355" s="2">
        <v>0</v>
      </c>
      <c r="H355" s="2">
        <v>0</v>
      </c>
    </row>
    <row r="356" spans="1:8" s="1" customFormat="1" ht="12.75" x14ac:dyDescent="0.2">
      <c r="A356" s="1" t="str">
        <f t="shared" si="10"/>
        <v>1</v>
      </c>
      <c r="B356" s="1" t="str">
        <f t="shared" si="11"/>
        <v>07</v>
      </c>
      <c r="C356" s="1" t="s">
        <v>722</v>
      </c>
      <c r="D356" s="1" t="s">
        <v>723</v>
      </c>
      <c r="E356" s="1" t="s">
        <v>8</v>
      </c>
      <c r="F356" s="2">
        <v>0</v>
      </c>
      <c r="G356" s="2">
        <v>0</v>
      </c>
      <c r="H356" s="2">
        <v>1752.25</v>
      </c>
    </row>
    <row r="357" spans="1:8" s="1" customFormat="1" ht="12.75" x14ac:dyDescent="0.2">
      <c r="A357" s="1" t="str">
        <f t="shared" si="10"/>
        <v>1</v>
      </c>
      <c r="B357" s="1" t="str">
        <f t="shared" si="11"/>
        <v>07</v>
      </c>
      <c r="C357" s="1" t="s">
        <v>724</v>
      </c>
      <c r="D357" s="1" t="s">
        <v>725</v>
      </c>
      <c r="E357" s="1" t="s">
        <v>8</v>
      </c>
      <c r="F357" s="2">
        <v>5538.04</v>
      </c>
      <c r="G357" s="2">
        <v>5378.7</v>
      </c>
      <c r="H357" s="2">
        <v>5213.4799999999996</v>
      </c>
    </row>
    <row r="358" spans="1:8" s="1" customFormat="1" ht="12.75" x14ac:dyDescent="0.2">
      <c r="A358" s="1" t="str">
        <f t="shared" si="10"/>
        <v>1</v>
      </c>
      <c r="B358" s="1" t="str">
        <f t="shared" si="11"/>
        <v>07</v>
      </c>
      <c r="C358" s="1" t="s">
        <v>726</v>
      </c>
      <c r="D358" s="1" t="s">
        <v>727</v>
      </c>
      <c r="E358" s="1" t="s">
        <v>8</v>
      </c>
      <c r="F358" s="2">
        <v>10419.77</v>
      </c>
      <c r="G358" s="2">
        <v>10121.23</v>
      </c>
      <c r="H358" s="2">
        <v>9811.5400000000009</v>
      </c>
    </row>
    <row r="359" spans="1:8" s="1" customFormat="1" ht="12.75" x14ac:dyDescent="0.2">
      <c r="A359" s="1" t="str">
        <f t="shared" si="10"/>
        <v>1</v>
      </c>
      <c r="B359" s="1" t="str">
        <f t="shared" si="11"/>
        <v>07</v>
      </c>
      <c r="C359" s="1" t="s">
        <v>728</v>
      </c>
      <c r="D359" s="1" t="s">
        <v>729</v>
      </c>
      <c r="E359" s="1" t="s">
        <v>8</v>
      </c>
      <c r="F359" s="2">
        <v>2721.6</v>
      </c>
      <c r="G359" s="2">
        <v>2636.44</v>
      </c>
      <c r="H359" s="2">
        <v>2548.73</v>
      </c>
    </row>
    <row r="360" spans="1:8" s="1" customFormat="1" ht="12.75" x14ac:dyDescent="0.2">
      <c r="A360" s="1" t="str">
        <f t="shared" si="10"/>
        <v>1</v>
      </c>
      <c r="B360" s="1" t="str">
        <f t="shared" si="11"/>
        <v>07</v>
      </c>
      <c r="C360" s="1" t="s">
        <v>730</v>
      </c>
      <c r="D360" s="1" t="s">
        <v>731</v>
      </c>
      <c r="E360" s="1" t="s">
        <v>8</v>
      </c>
      <c r="F360" s="2">
        <v>8078.75</v>
      </c>
      <c r="G360" s="2">
        <v>7730.99</v>
      </c>
      <c r="H360" s="2">
        <v>7377.34</v>
      </c>
    </row>
    <row r="361" spans="1:8" s="1" customFormat="1" ht="12.75" x14ac:dyDescent="0.2">
      <c r="A361" s="1" t="str">
        <f t="shared" si="10"/>
        <v>4</v>
      </c>
      <c r="B361" s="1" t="str">
        <f t="shared" si="11"/>
        <v>01</v>
      </c>
      <c r="C361" s="1" t="s">
        <v>732</v>
      </c>
      <c r="D361" s="1" t="s">
        <v>733</v>
      </c>
      <c r="E361" s="1" t="s">
        <v>8</v>
      </c>
      <c r="F361" s="2">
        <v>53419.4</v>
      </c>
      <c r="G361" s="2">
        <v>53419.4</v>
      </c>
      <c r="H361" s="2">
        <v>53419.4</v>
      </c>
    </row>
    <row r="362" spans="1:8" s="1" customFormat="1" ht="12.75" x14ac:dyDescent="0.2">
      <c r="A362" s="1" t="str">
        <f t="shared" si="10"/>
        <v>4</v>
      </c>
      <c r="B362" s="1" t="str">
        <f t="shared" si="11"/>
        <v>03</v>
      </c>
      <c r="C362" s="1" t="s">
        <v>734</v>
      </c>
      <c r="D362" s="1" t="s">
        <v>735</v>
      </c>
      <c r="E362" s="1" t="s">
        <v>8</v>
      </c>
      <c r="F362" s="2">
        <v>219478.28</v>
      </c>
      <c r="G362" s="2">
        <v>196983.33</v>
      </c>
      <c r="H362" s="2">
        <v>201113.87</v>
      </c>
    </row>
    <row r="363" spans="1:8" s="1" customFormat="1" ht="12.75" x14ac:dyDescent="0.2">
      <c r="A363" s="1" t="str">
        <f t="shared" si="10"/>
        <v>4</v>
      </c>
      <c r="B363" s="1" t="str">
        <f t="shared" si="11"/>
        <v>03</v>
      </c>
      <c r="C363" s="1" t="s">
        <v>736</v>
      </c>
      <c r="D363" s="1" t="s">
        <v>737</v>
      </c>
      <c r="E363" s="1" t="s">
        <v>8</v>
      </c>
      <c r="F363" s="2">
        <v>14000</v>
      </c>
      <c r="G363" s="2">
        <v>0</v>
      </c>
      <c r="H363" s="2">
        <v>0</v>
      </c>
    </row>
    <row r="364" spans="1:8" s="1" customFormat="1" ht="12.75" x14ac:dyDescent="0.2">
      <c r="A364" s="1" t="str">
        <f t="shared" si="10"/>
        <v>5</v>
      </c>
      <c r="B364" s="1" t="str">
        <f t="shared" si="11"/>
        <v>01</v>
      </c>
      <c r="C364" s="1" t="s">
        <v>738</v>
      </c>
      <c r="D364" s="1" t="s">
        <v>739</v>
      </c>
      <c r="E364" s="1" t="s">
        <v>8</v>
      </c>
      <c r="F364" s="2">
        <v>900000</v>
      </c>
      <c r="G364" s="2">
        <v>900000</v>
      </c>
      <c r="H364" s="2">
        <v>900000</v>
      </c>
    </row>
    <row r="365" spans="1:8" s="1" customFormat="1" ht="12.75" x14ac:dyDescent="0.2">
      <c r="A365" s="1" t="str">
        <f t="shared" si="10"/>
        <v>7</v>
      </c>
      <c r="B365" s="1" t="str">
        <f t="shared" si="11"/>
        <v>01</v>
      </c>
      <c r="C365" s="1" t="s">
        <v>740</v>
      </c>
      <c r="D365" s="1" t="s">
        <v>741</v>
      </c>
      <c r="E365" s="1" t="s">
        <v>8</v>
      </c>
      <c r="F365" s="2">
        <v>70000</v>
      </c>
      <c r="G365" s="2">
        <v>70000</v>
      </c>
      <c r="H365" s="2">
        <v>70000</v>
      </c>
    </row>
    <row r="366" spans="1:8" s="1" customFormat="1" ht="12.75" x14ac:dyDescent="0.2">
      <c r="A366" s="1" t="str">
        <f t="shared" si="10"/>
        <v>7</v>
      </c>
      <c r="B366" s="1" t="str">
        <f t="shared" si="11"/>
        <v>01</v>
      </c>
      <c r="C366" s="1" t="s">
        <v>742</v>
      </c>
      <c r="D366" s="1" t="s">
        <v>743</v>
      </c>
      <c r="E366" s="1" t="s">
        <v>8</v>
      </c>
      <c r="F366" s="2">
        <v>170000</v>
      </c>
      <c r="G366" s="2">
        <v>170000</v>
      </c>
      <c r="H366" s="2">
        <v>170000</v>
      </c>
    </row>
    <row r="367" spans="1:8" s="1" customFormat="1" ht="12.75" x14ac:dyDescent="0.2">
      <c r="A367" s="1" t="str">
        <f t="shared" si="10"/>
        <v>7</v>
      </c>
      <c r="B367" s="1" t="str">
        <f t="shared" si="11"/>
        <v>01</v>
      </c>
      <c r="C367" s="1" t="s">
        <v>744</v>
      </c>
      <c r="D367" s="1" t="s">
        <v>745</v>
      </c>
      <c r="E367" s="1" t="s">
        <v>8</v>
      </c>
      <c r="F367" s="2">
        <v>20000</v>
      </c>
      <c r="G367" s="2">
        <v>20000</v>
      </c>
      <c r="H367" s="2">
        <v>20000</v>
      </c>
    </row>
    <row r="368" spans="1:8" s="1" customFormat="1" ht="12.75" x14ac:dyDescent="0.2">
      <c r="A368" s="1" t="str">
        <f t="shared" si="10"/>
        <v>7</v>
      </c>
      <c r="B368" s="1" t="str">
        <f t="shared" si="11"/>
        <v>01</v>
      </c>
      <c r="C368" s="1" t="s">
        <v>746</v>
      </c>
      <c r="D368" s="1" t="s">
        <v>747</v>
      </c>
      <c r="E368" s="1" t="s">
        <v>8</v>
      </c>
      <c r="F368" s="2">
        <v>5000</v>
      </c>
      <c r="G368" s="2">
        <v>5000</v>
      </c>
      <c r="H368" s="2">
        <v>5000</v>
      </c>
    </row>
    <row r="369" spans="1:8" s="1" customFormat="1" ht="12.75" x14ac:dyDescent="0.2">
      <c r="A369" s="1" t="str">
        <f t="shared" si="10"/>
        <v>7</v>
      </c>
      <c r="B369" s="1" t="str">
        <f t="shared" si="11"/>
        <v>01</v>
      </c>
      <c r="C369" s="1" t="s">
        <v>748</v>
      </c>
      <c r="D369" s="1" t="s">
        <v>749</v>
      </c>
      <c r="E369" s="1" t="s">
        <v>8</v>
      </c>
      <c r="F369" s="2">
        <v>150000</v>
      </c>
      <c r="G369" s="2">
        <v>150000</v>
      </c>
      <c r="H369" s="2">
        <v>150000</v>
      </c>
    </row>
    <row r="370" spans="1:8" s="1" customFormat="1" ht="12.75" x14ac:dyDescent="0.2">
      <c r="A370" s="1" t="str">
        <f t="shared" si="10"/>
        <v>7</v>
      </c>
      <c r="B370" s="1" t="str">
        <f t="shared" si="11"/>
        <v>01</v>
      </c>
      <c r="C370" s="1" t="s">
        <v>750</v>
      </c>
      <c r="D370" s="1" t="s">
        <v>751</v>
      </c>
      <c r="E370" s="1" t="s">
        <v>8</v>
      </c>
      <c r="F370" s="2">
        <v>150000</v>
      </c>
      <c r="G370" s="2">
        <v>150000</v>
      </c>
      <c r="H370" s="2">
        <v>150000</v>
      </c>
    </row>
    <row r="371" spans="1:8" s="1" customFormat="1" ht="12.75" x14ac:dyDescent="0.2">
      <c r="A371" s="1" t="str">
        <f t="shared" si="10"/>
        <v>7</v>
      </c>
      <c r="B371" s="1" t="str">
        <f t="shared" si="11"/>
        <v>02</v>
      </c>
      <c r="C371" s="1" t="s">
        <v>752</v>
      </c>
      <c r="D371" s="1" t="s">
        <v>753</v>
      </c>
      <c r="E371" s="1" t="s">
        <v>18</v>
      </c>
      <c r="F371" s="2">
        <v>3000</v>
      </c>
      <c r="G371" s="2">
        <v>3000</v>
      </c>
      <c r="H371" s="2">
        <v>3000</v>
      </c>
    </row>
    <row r="372" spans="1:8" s="1" customFormat="1" ht="12.75" x14ac:dyDescent="0.2">
      <c r="A372" s="1" t="str">
        <f t="shared" si="10"/>
        <v>7</v>
      </c>
      <c r="B372" s="1" t="str">
        <f t="shared" si="11"/>
        <v>02</v>
      </c>
      <c r="C372" s="1" t="s">
        <v>754</v>
      </c>
      <c r="D372" s="1" t="s">
        <v>755</v>
      </c>
      <c r="E372" s="1" t="s">
        <v>8</v>
      </c>
      <c r="F372" s="2">
        <v>50000</v>
      </c>
      <c r="G372" s="2">
        <v>50000</v>
      </c>
      <c r="H372" s="2">
        <v>50000</v>
      </c>
    </row>
    <row r="373" spans="1:8" s="1" customFormat="1" ht="12.75" x14ac:dyDescent="0.2">
      <c r="A373" s="1" t="str">
        <f t="shared" si="10"/>
        <v>7</v>
      </c>
      <c r="B373" s="1" t="str">
        <f t="shared" si="11"/>
        <v>02</v>
      </c>
      <c r="C373" s="1" t="s">
        <v>756</v>
      </c>
      <c r="D373" s="1" t="s">
        <v>757</v>
      </c>
      <c r="E373" s="1" t="s">
        <v>123</v>
      </c>
      <c r="F373" s="2">
        <v>4274.09</v>
      </c>
      <c r="G373" s="2">
        <v>4274.09</v>
      </c>
      <c r="H373" s="2">
        <v>4274.09</v>
      </c>
    </row>
    <row r="374" spans="1:8" s="1" customFormat="1" ht="12.75" x14ac:dyDescent="0.2">
      <c r="A374" s="1" t="str">
        <f t="shared" si="10"/>
        <v>7</v>
      </c>
      <c r="B374" s="1" t="str">
        <f t="shared" si="11"/>
        <v>02</v>
      </c>
      <c r="C374" s="1" t="s">
        <v>758</v>
      </c>
      <c r="D374" s="1" t="s">
        <v>759</v>
      </c>
      <c r="E374" s="1" t="s">
        <v>8</v>
      </c>
      <c r="F374" s="2">
        <v>50000</v>
      </c>
      <c r="G374" s="2">
        <v>50000</v>
      </c>
      <c r="H374" s="2">
        <v>50000</v>
      </c>
    </row>
    <row r="375" spans="1:8" s="1" customFormat="1" ht="12.75" x14ac:dyDescent="0.2">
      <c r="A375" s="1" t="str">
        <f t="shared" si="10"/>
        <v>7</v>
      </c>
      <c r="B375" s="1" t="str">
        <f t="shared" si="11"/>
        <v>02</v>
      </c>
      <c r="C375" s="1" t="s">
        <v>760</v>
      </c>
      <c r="D375" s="1" t="s">
        <v>761</v>
      </c>
      <c r="E375" s="1" t="s">
        <v>8</v>
      </c>
      <c r="F375" s="2">
        <v>300000</v>
      </c>
      <c r="G375" s="2">
        <v>300000</v>
      </c>
      <c r="H375" s="2">
        <v>300000</v>
      </c>
    </row>
    <row r="376" spans="1:8" x14ac:dyDescent="0.25">
      <c r="F376" s="4">
        <f>SUM(F2:F375)</f>
        <v>10371168.380000001</v>
      </c>
      <c r="G376" s="4">
        <f t="shared" ref="G376:H376" si="12">SUM(G2:G375)</f>
        <v>7028229.580000001</v>
      </c>
      <c r="H376" s="4">
        <f t="shared" si="12"/>
        <v>7352118.3600000013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3B0ED-BE10-4C82-90FE-297C29A9728D}">
  <dimension ref="A1:D60"/>
  <sheetViews>
    <sheetView workbookViewId="0">
      <selection activeCell="C1" sqref="C1"/>
    </sheetView>
  </sheetViews>
  <sheetFormatPr defaultRowHeight="15" x14ac:dyDescent="0.25"/>
  <cols>
    <col min="1" max="1" width="18.28515625" bestFit="1" customWidth="1"/>
    <col min="2" max="4" width="24.85546875" bestFit="1" customWidth="1"/>
  </cols>
  <sheetData>
    <row r="1" spans="1:4" ht="31.5" x14ac:dyDescent="0.5">
      <c r="A1" s="9" t="s">
        <v>977</v>
      </c>
      <c r="B1" s="9"/>
    </row>
    <row r="3" spans="1:4" x14ac:dyDescent="0.25">
      <c r="A3" s="6" t="s">
        <v>978</v>
      </c>
      <c r="B3" t="s">
        <v>995</v>
      </c>
      <c r="C3" t="s">
        <v>996</v>
      </c>
      <c r="D3" t="s">
        <v>997</v>
      </c>
    </row>
    <row r="4" spans="1:4" x14ac:dyDescent="0.25">
      <c r="A4" s="7" t="s">
        <v>979</v>
      </c>
      <c r="B4" s="4">
        <v>3628670.7700000005</v>
      </c>
      <c r="C4" s="4">
        <v>3601644.2</v>
      </c>
      <c r="D4" s="4">
        <v>3593532.9800000004</v>
      </c>
    </row>
    <row r="5" spans="1:4" x14ac:dyDescent="0.25">
      <c r="A5" s="8" t="s">
        <v>987</v>
      </c>
      <c r="B5" s="4">
        <v>3188408.5700000003</v>
      </c>
      <c r="C5" s="4">
        <v>3161382</v>
      </c>
      <c r="D5" s="4">
        <v>3153270.7800000003</v>
      </c>
    </row>
    <row r="6" spans="1:4" x14ac:dyDescent="0.25">
      <c r="A6" s="8" t="s">
        <v>988</v>
      </c>
      <c r="B6" s="4">
        <v>440262.2</v>
      </c>
      <c r="C6" s="4">
        <v>440262.2</v>
      </c>
      <c r="D6" s="4">
        <v>440262.2</v>
      </c>
    </row>
    <row r="7" spans="1:4" x14ac:dyDescent="0.25">
      <c r="A7" s="7" t="s">
        <v>980</v>
      </c>
      <c r="B7" s="4">
        <v>104930.06</v>
      </c>
      <c r="C7" s="4">
        <v>109697.83</v>
      </c>
      <c r="D7" s="4">
        <v>109697.83</v>
      </c>
    </row>
    <row r="8" spans="1:4" x14ac:dyDescent="0.25">
      <c r="A8" s="8" t="s">
        <v>987</v>
      </c>
      <c r="B8" s="4">
        <v>89930.06</v>
      </c>
      <c r="C8" s="4">
        <v>94697.83</v>
      </c>
      <c r="D8" s="4">
        <v>94697.83</v>
      </c>
    </row>
    <row r="9" spans="1:4" x14ac:dyDescent="0.25">
      <c r="A9" s="8" t="s">
        <v>990</v>
      </c>
      <c r="B9" s="4">
        <v>15000</v>
      </c>
      <c r="C9" s="4">
        <v>15000</v>
      </c>
      <c r="D9" s="4">
        <v>15000</v>
      </c>
    </row>
    <row r="10" spans="1:4" x14ac:dyDescent="0.25">
      <c r="A10" s="7" t="s">
        <v>981</v>
      </c>
      <c r="B10" s="4">
        <v>1172282.8399999999</v>
      </c>
      <c r="C10" s="4">
        <v>1099602.8399999999</v>
      </c>
      <c r="D10" s="4">
        <v>1116602.8399999999</v>
      </c>
    </row>
    <row r="11" spans="1:4" x14ac:dyDescent="0.25">
      <c r="A11" s="8" t="s">
        <v>989</v>
      </c>
      <c r="B11" s="4">
        <v>372425</v>
      </c>
      <c r="C11" s="4">
        <v>305745</v>
      </c>
      <c r="D11" s="4">
        <v>312745</v>
      </c>
    </row>
    <row r="12" spans="1:4" x14ac:dyDescent="0.25">
      <c r="A12" s="8" t="s">
        <v>991</v>
      </c>
      <c r="B12" s="4">
        <v>510500</v>
      </c>
      <c r="C12" s="4">
        <v>500500</v>
      </c>
      <c r="D12" s="4">
        <v>500500</v>
      </c>
    </row>
    <row r="13" spans="1:4" x14ac:dyDescent="0.25">
      <c r="A13" s="8" t="s">
        <v>992</v>
      </c>
      <c r="B13" s="4">
        <v>0</v>
      </c>
      <c r="C13" s="4">
        <v>0</v>
      </c>
      <c r="D13" s="4">
        <v>0</v>
      </c>
    </row>
    <row r="14" spans="1:4" x14ac:dyDescent="0.25">
      <c r="A14" s="8" t="s">
        <v>993</v>
      </c>
      <c r="B14" s="4">
        <v>289357.83999999997</v>
      </c>
      <c r="C14" s="4">
        <v>293357.83999999997</v>
      </c>
      <c r="D14" s="4">
        <v>303357.83999999997</v>
      </c>
    </row>
    <row r="15" spans="1:4" x14ac:dyDescent="0.25">
      <c r="A15" s="7" t="s">
        <v>982</v>
      </c>
      <c r="B15" s="4">
        <v>2948500</v>
      </c>
      <c r="C15" s="4">
        <v>145000</v>
      </c>
      <c r="D15" s="4">
        <v>580000</v>
      </c>
    </row>
    <row r="16" spans="1:4" x14ac:dyDescent="0.25">
      <c r="A16" s="8" t="s">
        <v>991</v>
      </c>
      <c r="B16" s="4">
        <v>2622500</v>
      </c>
      <c r="C16" s="4">
        <v>5000</v>
      </c>
      <c r="D16" s="4">
        <v>440000</v>
      </c>
    </row>
    <row r="17" spans="1:4" x14ac:dyDescent="0.25">
      <c r="A17" s="8" t="s">
        <v>994</v>
      </c>
      <c r="B17" s="4">
        <v>20000</v>
      </c>
      <c r="C17" s="4">
        <v>0</v>
      </c>
      <c r="D17" s="4">
        <v>0</v>
      </c>
    </row>
    <row r="18" spans="1:4" x14ac:dyDescent="0.25">
      <c r="A18" s="8" t="s">
        <v>992</v>
      </c>
      <c r="B18" s="4">
        <v>140000</v>
      </c>
      <c r="C18" s="4">
        <v>40000</v>
      </c>
      <c r="D18" s="4">
        <v>50000</v>
      </c>
    </row>
    <row r="19" spans="1:4" x14ac:dyDescent="0.25">
      <c r="A19" s="8" t="s">
        <v>993</v>
      </c>
      <c r="B19" s="4">
        <v>166000</v>
      </c>
      <c r="C19" s="4">
        <v>100000</v>
      </c>
      <c r="D19" s="4">
        <v>90000</v>
      </c>
    </row>
    <row r="20" spans="1:4" x14ac:dyDescent="0.25">
      <c r="A20" s="7" t="s">
        <v>983</v>
      </c>
      <c r="B20" s="4">
        <v>524500</v>
      </c>
      <c r="C20" s="4">
        <v>120000</v>
      </c>
      <c r="D20" s="4">
        <v>0</v>
      </c>
    </row>
    <row r="21" spans="1:4" x14ac:dyDescent="0.25">
      <c r="A21" s="8" t="s">
        <v>991</v>
      </c>
      <c r="B21" s="4">
        <v>72000</v>
      </c>
      <c r="C21" s="4">
        <v>0</v>
      </c>
      <c r="D21" s="4">
        <v>0</v>
      </c>
    </row>
    <row r="22" spans="1:4" x14ac:dyDescent="0.25">
      <c r="A22" s="8" t="s">
        <v>994</v>
      </c>
      <c r="B22" s="4">
        <v>452500</v>
      </c>
      <c r="C22" s="4">
        <v>120000</v>
      </c>
      <c r="D22" s="4">
        <v>0</v>
      </c>
    </row>
    <row r="23" spans="1:4" x14ac:dyDescent="0.25">
      <c r="A23" s="7" t="s">
        <v>984</v>
      </c>
      <c r="B23" s="4">
        <v>900000</v>
      </c>
      <c r="C23" s="4">
        <v>900000</v>
      </c>
      <c r="D23" s="4">
        <v>900000</v>
      </c>
    </row>
    <row r="24" spans="1:4" x14ac:dyDescent="0.25">
      <c r="A24" s="8" t="s">
        <v>989</v>
      </c>
      <c r="B24" s="4">
        <v>900000</v>
      </c>
      <c r="C24" s="4">
        <v>900000</v>
      </c>
      <c r="D24" s="4">
        <v>900000</v>
      </c>
    </row>
    <row r="25" spans="1:4" x14ac:dyDescent="0.25">
      <c r="A25" s="7" t="s">
        <v>985</v>
      </c>
      <c r="B25" s="4">
        <v>972274.09</v>
      </c>
      <c r="C25" s="4">
        <v>972274.09</v>
      </c>
      <c r="D25" s="4">
        <v>972274.09</v>
      </c>
    </row>
    <row r="26" spans="1:4" x14ac:dyDescent="0.25">
      <c r="A26" s="8" t="s">
        <v>989</v>
      </c>
      <c r="B26" s="4">
        <v>565000</v>
      </c>
      <c r="C26" s="4">
        <v>565000</v>
      </c>
      <c r="D26" s="4">
        <v>565000</v>
      </c>
    </row>
    <row r="27" spans="1:4" x14ac:dyDescent="0.25">
      <c r="A27" s="8" t="s">
        <v>991</v>
      </c>
      <c r="B27" s="4">
        <v>407274.08999999997</v>
      </c>
      <c r="C27" s="4">
        <v>407274.08999999997</v>
      </c>
      <c r="D27" s="4">
        <v>407274.08999999997</v>
      </c>
    </row>
    <row r="28" spans="1:4" x14ac:dyDescent="0.25">
      <c r="A28" s="7" t="s">
        <v>986</v>
      </c>
      <c r="B28" s="4">
        <v>10251157.76</v>
      </c>
      <c r="C28" s="4">
        <v>6948218.96</v>
      </c>
      <c r="D28" s="4">
        <v>7272107.7400000002</v>
      </c>
    </row>
    <row r="35" spans="1:4" ht="31.5" x14ac:dyDescent="0.5">
      <c r="A35" s="9" t="s">
        <v>998</v>
      </c>
      <c r="B35" s="9"/>
    </row>
    <row r="39" spans="1:4" x14ac:dyDescent="0.25">
      <c r="A39" s="6" t="s">
        <v>978</v>
      </c>
      <c r="B39" t="s">
        <v>995</v>
      </c>
      <c r="C39" t="s">
        <v>996</v>
      </c>
      <c r="D39" t="s">
        <v>997</v>
      </c>
    </row>
    <row r="40" spans="1:4" x14ac:dyDescent="0.25">
      <c r="A40" s="7" t="s">
        <v>979</v>
      </c>
      <c r="B40" s="4">
        <v>4670424.6099999994</v>
      </c>
      <c r="C40" s="4">
        <v>4640552.76</v>
      </c>
      <c r="D40" s="4">
        <v>4645311</v>
      </c>
    </row>
    <row r="41" spans="1:4" x14ac:dyDescent="0.25">
      <c r="A41" s="8" t="s">
        <v>1000</v>
      </c>
      <c r="B41" s="4">
        <v>819537.15999999992</v>
      </c>
      <c r="C41" s="4">
        <v>858419.07000000007</v>
      </c>
      <c r="D41" s="4">
        <v>858419.07000000007</v>
      </c>
    </row>
    <row r="42" spans="1:4" x14ac:dyDescent="0.25">
      <c r="A42" s="8" t="s">
        <v>1001</v>
      </c>
      <c r="B42" s="4">
        <v>80775.709999999992</v>
      </c>
      <c r="C42" s="4">
        <v>83700.7</v>
      </c>
      <c r="D42" s="4">
        <v>83700.7</v>
      </c>
    </row>
    <row r="43" spans="1:4" x14ac:dyDescent="0.25">
      <c r="A43" s="8" t="s">
        <v>1002</v>
      </c>
      <c r="B43" s="4">
        <v>2326271.67</v>
      </c>
      <c r="C43" s="4">
        <v>2310771.67</v>
      </c>
      <c r="D43" s="4">
        <v>2315771.67</v>
      </c>
    </row>
    <row r="44" spans="1:4" x14ac:dyDescent="0.25">
      <c r="A44" s="8" t="s">
        <v>1003</v>
      </c>
      <c r="B44" s="4">
        <v>696737.91999999993</v>
      </c>
      <c r="C44" s="4">
        <v>656737.91999999993</v>
      </c>
      <c r="D44" s="4">
        <v>656737.91999999993</v>
      </c>
    </row>
    <row r="45" spans="1:4" x14ac:dyDescent="0.25">
      <c r="A45" s="8" t="s">
        <v>1004</v>
      </c>
      <c r="B45" s="4">
        <v>127030.57</v>
      </c>
      <c r="C45" s="4">
        <v>125851.81999999999</v>
      </c>
      <c r="D45" s="4">
        <v>125610.05999999998</v>
      </c>
    </row>
    <row r="46" spans="1:4" x14ac:dyDescent="0.25">
      <c r="A46" s="8" t="s">
        <v>1005</v>
      </c>
      <c r="B46" s="4">
        <v>6800</v>
      </c>
      <c r="C46" s="4">
        <v>6800</v>
      </c>
      <c r="D46" s="4">
        <v>6800</v>
      </c>
    </row>
    <row r="47" spans="1:4" x14ac:dyDescent="0.25">
      <c r="A47" s="8" t="s">
        <v>1006</v>
      </c>
      <c r="B47" s="4">
        <v>613271.58000000007</v>
      </c>
      <c r="C47" s="4">
        <v>598271.58000000007</v>
      </c>
      <c r="D47" s="4">
        <v>598271.58000000007</v>
      </c>
    </row>
    <row r="48" spans="1:4" x14ac:dyDescent="0.25">
      <c r="A48" s="7" t="s">
        <v>980</v>
      </c>
      <c r="B48" s="4">
        <v>3541572</v>
      </c>
      <c r="C48" s="4">
        <v>265000</v>
      </c>
      <c r="D48" s="4">
        <v>580000</v>
      </c>
    </row>
    <row r="49" spans="1:4" x14ac:dyDescent="0.25">
      <c r="A49" s="8" t="s">
        <v>1001</v>
      </c>
      <c r="B49" s="4">
        <v>3496612</v>
      </c>
      <c r="C49" s="4">
        <v>265000</v>
      </c>
      <c r="D49" s="4">
        <v>580000</v>
      </c>
    </row>
    <row r="50" spans="1:4" x14ac:dyDescent="0.25">
      <c r="A50" s="8" t="s">
        <v>1002</v>
      </c>
      <c r="B50" s="4">
        <v>4960</v>
      </c>
      <c r="C50" s="4">
        <v>0</v>
      </c>
      <c r="D50" s="4">
        <v>0</v>
      </c>
    </row>
    <row r="51" spans="1:4" x14ac:dyDescent="0.25">
      <c r="A51" s="8" t="s">
        <v>1007</v>
      </c>
      <c r="B51" s="4">
        <v>40000</v>
      </c>
      <c r="C51" s="4">
        <v>0</v>
      </c>
      <c r="D51" s="4">
        <v>0</v>
      </c>
    </row>
    <row r="52" spans="1:4" x14ac:dyDescent="0.25">
      <c r="A52" s="7" t="s">
        <v>982</v>
      </c>
      <c r="B52" s="4">
        <v>286897.68</v>
      </c>
      <c r="C52" s="4">
        <v>250402.72999999998</v>
      </c>
      <c r="D52" s="4">
        <v>254533.27</v>
      </c>
    </row>
    <row r="53" spans="1:4" x14ac:dyDescent="0.25">
      <c r="A53" s="8" t="s">
        <v>1000</v>
      </c>
      <c r="B53" s="4">
        <v>53419.4</v>
      </c>
      <c r="C53" s="4">
        <v>53419.4</v>
      </c>
      <c r="D53" s="4">
        <v>53419.4</v>
      </c>
    </row>
    <row r="54" spans="1:4" x14ac:dyDescent="0.25">
      <c r="A54" s="8" t="s">
        <v>1002</v>
      </c>
      <c r="B54" s="4">
        <v>233478.28</v>
      </c>
      <c r="C54" s="4">
        <v>196983.33</v>
      </c>
      <c r="D54" s="4">
        <v>201113.87</v>
      </c>
    </row>
    <row r="55" spans="1:4" x14ac:dyDescent="0.25">
      <c r="A55" s="7" t="s">
        <v>999</v>
      </c>
      <c r="B55" s="4">
        <v>900000</v>
      </c>
      <c r="C55" s="4">
        <v>900000</v>
      </c>
      <c r="D55" s="4">
        <v>900000</v>
      </c>
    </row>
    <row r="56" spans="1:4" x14ac:dyDescent="0.25">
      <c r="A56" s="8" t="s">
        <v>1000</v>
      </c>
      <c r="B56" s="4">
        <v>900000</v>
      </c>
      <c r="C56" s="4">
        <v>900000</v>
      </c>
      <c r="D56" s="4">
        <v>900000</v>
      </c>
    </row>
    <row r="57" spans="1:4" x14ac:dyDescent="0.25">
      <c r="A57" s="7" t="s">
        <v>984</v>
      </c>
      <c r="B57" s="4">
        <v>972274.09</v>
      </c>
      <c r="C57" s="4">
        <v>972274.09</v>
      </c>
      <c r="D57" s="4">
        <v>972274.09</v>
      </c>
    </row>
    <row r="58" spans="1:4" x14ac:dyDescent="0.25">
      <c r="A58" s="8" t="s">
        <v>1000</v>
      </c>
      <c r="B58" s="4">
        <v>565000</v>
      </c>
      <c r="C58" s="4">
        <v>565000</v>
      </c>
      <c r="D58" s="4">
        <v>565000</v>
      </c>
    </row>
    <row r="59" spans="1:4" x14ac:dyDescent="0.25">
      <c r="A59" s="8" t="s">
        <v>1001</v>
      </c>
      <c r="B59" s="4">
        <v>407274.08999999997</v>
      </c>
      <c r="C59" s="4">
        <v>407274.08999999997</v>
      </c>
      <c r="D59" s="4">
        <v>407274.08999999997</v>
      </c>
    </row>
    <row r="60" spans="1:4" x14ac:dyDescent="0.25">
      <c r="A60" s="7" t="s">
        <v>986</v>
      </c>
      <c r="B60" s="4">
        <v>10371168.379999999</v>
      </c>
      <c r="C60" s="4">
        <v>7028229.5800000001</v>
      </c>
      <c r="D60" s="4">
        <v>7352118.3600000003</v>
      </c>
    </row>
  </sheetData>
  <mergeCells count="2">
    <mergeCell ref="A1:B1"/>
    <mergeCell ref="A35:B35"/>
  </mergeCell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uscite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2025-09-19T10:10:29Z</dcterms:created>
  <dcterms:modified xsi:type="dcterms:W3CDTF">2025-09-22T11:17:02Z</dcterms:modified>
</cp:coreProperties>
</file>